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<sst xmlns="http://schemas.openxmlformats.org/spreadsheetml/2006/main" count="282" uniqueCount="185">
  <si>
    <t>nr.crt</t>
  </si>
  <si>
    <t>MEDIC</t>
  </si>
  <si>
    <t>cod fiscal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</si>
  <si>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</si>
  <si>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</si>
  <si>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</si>
  <si>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</si>
  <si>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</si>
  <si>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</si>
  <si>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</si>
  <si>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</si>
  <si>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</si>
  <si>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</si>
  <si>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</si>
  <si>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</si>
  <si>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</si>
  <si>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</si>
  <si>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</si>
  <si>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</si>
  <si>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</si>
  <si>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</si>
  <si>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</si>
  <si>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</si>
  <si>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</si>
  <si>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</si>
  <si>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</si>
  <si>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</si>
  <si>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</si>
  <si>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</si>
  <si>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</si>
  <si>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</si>
  <si>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</si>
  <si>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</si>
  <si>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</si>
  <si>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</si>
  <si>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</si>
  <si>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</si>
  <si>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</si>
  <si>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</si>
  <si>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</si>
  <si>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</si>
  <si>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</si>
  <si>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</si>
  <si>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</si>
  <si>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</si>
  <si>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</si>
  <si>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</si>
  <si>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</si>
  <si>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</si>
  <si>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</si>
  <si>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</si>
  <si>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</si>
  <si>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</si>
  <si>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</si>
  <si>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</si>
  <si>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</si>
  <si>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</si>
  <si>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</si>
  <si>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</si>
  <si>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</si>
  <si>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</si>
  <si>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</si>
  <si>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</si>
  <si>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</si>
  <si>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</si>
  <si>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</si>
  <si>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</si>
  <si>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</si>
  <si>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</si>
  <si>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</si>
  <si>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</si>
  <si>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</si>
  <si>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</si>
  <si>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</si>
  <si>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</si>
  <si>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</si>
  <si>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</si>
  <si>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</si>
  <si>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</si>
  <si>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</si>
  <si>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</si>
  <si>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</si>
  <si>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</si>
  <si>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</si>
  <si>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</si>
  <si>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</si>
  <si>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</si>
  <si>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</si>
  <si>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</si>
  <si>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</si>
  <si>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</si>
  <si>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</si>
  <si>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</si>
  <si>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</si>
  <si>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</si>
  <si>
    <t>FACTURA</t>
  </si>
  <si>
    <t>VALOARE (lei)</t>
  </si>
  <si>
    <t>numar</t>
  </si>
  <si>
    <t>data</t>
  </si>
  <si>
    <t>servicii</t>
  </si>
  <si>
    <t>capitatie</t>
  </si>
  <si>
    <t>pctserv</t>
  </si>
  <si>
    <t>pctcap</t>
  </si>
  <si>
    <t>(% S)</t>
  </si>
  <si>
    <t>159</t>
  </si>
  <si>
    <t>154</t>
  </si>
  <si>
    <t>166</t>
  </si>
  <si>
    <t>170</t>
  </si>
  <si>
    <t>158</t>
  </si>
  <si>
    <t>160</t>
  </si>
  <si>
    <t>175</t>
  </si>
  <si>
    <t>156</t>
  </si>
  <si>
    <t>180</t>
  </si>
  <si>
    <t>162</t>
  </si>
  <si>
    <t>179</t>
  </si>
  <si>
    <t>164</t>
  </si>
  <si>
    <t>176</t>
  </si>
  <si>
    <t>196</t>
  </si>
  <si>
    <t>147</t>
  </si>
  <si>
    <t>173</t>
  </si>
  <si>
    <t>171</t>
  </si>
  <si>
    <t>178</t>
  </si>
  <si>
    <t>188</t>
  </si>
  <si>
    <t>Decontarea serviciilor medicale pe luna August 2022</t>
  </si>
  <si>
    <t>06.09.2022</t>
  </si>
  <si>
    <t>152</t>
  </si>
  <si>
    <t>1637</t>
  </si>
  <si>
    <t>07.09.2022</t>
  </si>
  <si>
    <t>499585</t>
  </si>
  <si>
    <t>01.09.2022</t>
  </si>
  <si>
    <t>124</t>
  </si>
  <si>
    <t>169</t>
  </si>
  <si>
    <t>05.09.2022</t>
  </si>
  <si>
    <t>31.08.2022</t>
  </si>
  <si>
    <t>144</t>
  </si>
  <si>
    <t>02.09.2022</t>
  </si>
  <si>
    <t>167</t>
  </si>
  <si>
    <t>11801</t>
  </si>
  <si>
    <t>272</t>
  </si>
  <si>
    <t>4362418</t>
  </si>
  <si>
    <t>153</t>
  </si>
  <si>
    <t>174</t>
  </si>
  <si>
    <t>08.09.2022</t>
  </si>
  <si>
    <t>2008</t>
  </si>
  <si>
    <t>204</t>
  </si>
  <si>
    <t>121</t>
  </si>
  <si>
    <t>10.09.2022</t>
  </si>
  <si>
    <t>232</t>
  </si>
  <si>
    <t>148</t>
  </si>
  <si>
    <t>193</t>
  </si>
  <si>
    <t>525</t>
  </si>
  <si>
    <t>122</t>
  </si>
  <si>
    <t>140</t>
  </si>
  <si>
    <t>09.09.2022</t>
  </si>
  <si>
    <t>936</t>
  </si>
  <si>
    <t>101</t>
  </si>
  <si>
    <t>1165</t>
  </si>
  <si>
    <t>1168</t>
  </si>
  <si>
    <t>47</t>
  </si>
  <si>
    <t>201</t>
  </si>
  <si>
    <t>195</t>
  </si>
  <si>
    <t>31</t>
  </si>
  <si>
    <t>1185</t>
  </si>
  <si>
    <t>181</t>
  </si>
  <si>
    <t>142</t>
  </si>
  <si>
    <t>1179</t>
  </si>
  <si>
    <t>42</t>
  </si>
  <si>
    <t>190</t>
  </si>
  <si>
    <t>103</t>
  </si>
  <si>
    <t>1173</t>
  </si>
  <si>
    <t>245</t>
  </si>
  <si>
    <t>12.09.2022</t>
  </si>
  <si>
    <t>1216</t>
  </si>
  <si>
    <t>11.09.2022</t>
  </si>
  <si>
    <t>223</t>
  </si>
  <si>
    <t>1180</t>
  </si>
  <si>
    <t>326</t>
  </si>
  <si>
    <t>2223</t>
  </si>
  <si>
    <t>1158</t>
  </si>
  <si>
    <t>118</t>
  </si>
  <si>
    <t>047</t>
  </si>
  <si>
    <t>89</t>
  </si>
  <si>
    <t>94</t>
  </si>
  <si>
    <t>34</t>
  </si>
  <si>
    <t>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</si>
</sst>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1" fontId="5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6" fillId="0" borderId="0" xfId="55" applyNumberFormat="1" applyFont="1" applyAlignment="1">
      <alignment vertical="center" wrapText="1"/>
      <protection/>
    </xf>
    <xf numFmtId="4" fontId="4" fillId="0" borderId="0" xfId="0" applyNumberFormat="1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4" fillId="0" borderId="10" xfId="42" applyNumberFormat="1" applyFont="1" applyBorder="1" applyAlignment="1">
      <alignment horizontal="center"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4" fillId="33" borderId="10" xfId="42" applyNumberFormat="1" applyFont="1" applyFill="1" applyBorder="1" applyAlignment="1">
      <alignment horizontal="center"/>
    </xf>
    <xf numFmtId="49" fontId="4" fillId="34" borderId="10" xfId="55" applyNumberFormat="1" applyFont="1" applyFill="1" applyBorder="1" applyAlignment="1">
      <alignment horizontal="center"/>
      <protection/>
    </xf>
    <xf numFmtId="4" fontId="4" fillId="34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3" fillId="0" borderId="13" xfId="55" applyNumberFormat="1" applyFont="1" applyBorder="1">
      <alignment/>
      <protection/>
    </xf>
    <xf numFmtId="14" fontId="4" fillId="34" borderId="10" xfId="55" applyNumberFormat="1" applyFont="1" applyFill="1" applyBorder="1">
      <alignment/>
      <protection/>
    </xf>
    <xf numFmtId="4" fontId="3" fillId="34" borderId="13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" fontId="6" fillId="33" borderId="14" xfId="55" applyNumberFormat="1" applyFont="1" applyFill="1" applyBorder="1" applyAlignment="1">
      <alignment horizontal="center" vertical="center" wrapText="1"/>
      <protection/>
    </xf>
    <xf numFmtId="4" fontId="6" fillId="33" borderId="15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0" bestFit="1" customWidth="1"/>
    <col min="13" max="13" width="9.140625" style="20" customWidth="1"/>
  </cols>
  <sheetData>
    <row r="1" spans="1:11" ht="12.75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40" t="s">
        <v>0</v>
      </c>
      <c r="B5" s="40" t="s">
        <v>1</v>
      </c>
      <c r="C5" s="40" t="s">
        <v>2</v>
      </c>
      <c r="D5" s="39" t="s">
        <v>95</v>
      </c>
      <c r="E5" s="39"/>
      <c r="F5" s="39" t="s">
        <v>96</v>
      </c>
      <c r="G5" s="39"/>
      <c r="H5" s="40" t="s">
        <v>3</v>
      </c>
      <c r="I5" s="17"/>
      <c r="J5" s="17"/>
      <c r="K5" s="16"/>
    </row>
    <row r="6" spans="1:11" ht="12">
      <c r="A6" s="40"/>
      <c r="B6" s="40"/>
      <c r="C6" s="40"/>
      <c r="D6" s="2" t="s">
        <v>97</v>
      </c>
      <c r="E6" s="2" t="s">
        <v>98</v>
      </c>
      <c r="F6" s="2" t="s">
        <v>99</v>
      </c>
      <c r="G6" s="2" t="s">
        <v>100</v>
      </c>
      <c r="H6" s="41"/>
      <c r="I6" s="22" t="s">
        <v>101</v>
      </c>
      <c r="J6" s="21" t="s">
        <v>102</v>
      </c>
      <c r="K6" s="21" t="s">
        <v>103</v>
      </c>
    </row>
    <row r="7" spans="1:11" ht="12">
      <c r="A7" s="2">
        <v>1</v>
      </c>
      <c r="B7" s="3" t="s">
        <v>4</v>
      </c>
      <c r="C7" s="4">
        <v>19576153</v>
      </c>
      <c r="D7" s="23" t="s">
        <v>108</v>
      </c>
      <c r="E7" s="24" t="s">
        <v>124</v>
      </c>
      <c r="F7" s="5">
        <v>12001.2</v>
      </c>
      <c r="G7" s="5">
        <v>13867.8</v>
      </c>
      <c r="H7" s="25">
        <f>F7+G7</f>
        <v>25869</v>
      </c>
      <c r="I7" s="5">
        <f>F7/4</f>
        <v>3000.3</v>
      </c>
      <c r="J7" s="5">
        <f>G7/10</f>
        <v>1386.78</v>
      </c>
      <c r="K7" s="26">
        <f>F7*100/H7</f>
        <v>46.392206888553865</v>
      </c>
    </row>
    <row r="8" spans="1:11" ht="12">
      <c r="A8" s="2">
        <v>2</v>
      </c>
      <c r="B8" s="3" t="s">
        <v>5</v>
      </c>
      <c r="C8" s="4">
        <v>19413172</v>
      </c>
      <c r="D8" s="23" t="s">
        <v>125</v>
      </c>
      <c r="E8" s="24" t="s">
        <v>124</v>
      </c>
      <c r="F8" s="5">
        <v>16276.8</v>
      </c>
      <c r="G8" s="5">
        <v>21855</v>
      </c>
      <c r="H8" s="25">
        <f aca="true" t="shared" si="0" ref="H8:H74">F8+G8</f>
        <v>38131.8</v>
      </c>
      <c r="I8" s="5">
        <f aca="true" t="shared" si="1" ref="I8:I71">F8/4</f>
        <v>4069.2</v>
      </c>
      <c r="J8" s="5">
        <f aca="true" t="shared" si="2" ref="J8:J71">G8/10</f>
        <v>2185.5</v>
      </c>
      <c r="K8" s="26">
        <f aca="true" t="shared" si="3" ref="K8:K74">F8*100/H8</f>
        <v>42.68563246424244</v>
      </c>
    </row>
    <row r="9" spans="1:11" ht="12">
      <c r="A9" s="2">
        <v>3</v>
      </c>
      <c r="B9" s="3" t="s">
        <v>6</v>
      </c>
      <c r="C9" s="4">
        <v>20691873</v>
      </c>
      <c r="D9" s="23" t="s">
        <v>126</v>
      </c>
      <c r="E9" s="24" t="s">
        <v>127</v>
      </c>
      <c r="F9" s="5">
        <v>22968</v>
      </c>
      <c r="G9" s="5">
        <v>21797.3</v>
      </c>
      <c r="H9" s="25">
        <f t="shared" si="0"/>
        <v>44765.3</v>
      </c>
      <c r="I9" s="5">
        <f t="shared" si="1"/>
        <v>5742</v>
      </c>
      <c r="J9" s="5">
        <f t="shared" si="2"/>
        <v>2179.73</v>
      </c>
      <c r="K9" s="26">
        <f t="shared" si="3"/>
        <v>51.307597625839655</v>
      </c>
    </row>
    <row r="10" spans="1:11" ht="12">
      <c r="A10" s="2">
        <v>4</v>
      </c>
      <c r="B10" s="3" t="s">
        <v>7</v>
      </c>
      <c r="C10" s="4">
        <v>19372030</v>
      </c>
      <c r="D10" s="23" t="s">
        <v>117</v>
      </c>
      <c r="E10" s="24" t="s">
        <v>124</v>
      </c>
      <c r="F10" s="5">
        <v>18122.4</v>
      </c>
      <c r="G10" s="5">
        <v>22209.1</v>
      </c>
      <c r="H10" s="25">
        <f t="shared" si="0"/>
        <v>40331.5</v>
      </c>
      <c r="I10" s="5">
        <f t="shared" si="1"/>
        <v>4530.6</v>
      </c>
      <c r="J10" s="5">
        <f t="shared" si="2"/>
        <v>2220.91</v>
      </c>
      <c r="K10" s="26">
        <f t="shared" si="3"/>
        <v>44.93361268487411</v>
      </c>
    </row>
    <row r="11" spans="1:11" ht="12">
      <c r="A11" s="2">
        <v>5</v>
      </c>
      <c r="B11" s="3" t="s">
        <v>8</v>
      </c>
      <c r="C11" s="4">
        <v>19640183</v>
      </c>
      <c r="D11" s="23" t="s">
        <v>115</v>
      </c>
      <c r="E11" s="24" t="s">
        <v>124</v>
      </c>
      <c r="F11" s="5">
        <v>10833.6</v>
      </c>
      <c r="G11" s="5">
        <v>18915.2</v>
      </c>
      <c r="H11" s="25">
        <f t="shared" si="0"/>
        <v>29748.800000000003</v>
      </c>
      <c r="I11" s="5">
        <f t="shared" si="1"/>
        <v>2708.4</v>
      </c>
      <c r="J11" s="5">
        <f t="shared" si="2"/>
        <v>1891.52</v>
      </c>
      <c r="K11" s="26">
        <f t="shared" si="3"/>
        <v>36.416931103103316</v>
      </c>
    </row>
    <row r="12" spans="1:11" ht="12">
      <c r="A12" s="2">
        <v>6</v>
      </c>
      <c r="B12" s="3" t="s">
        <v>9</v>
      </c>
      <c r="C12" s="4">
        <v>19641812</v>
      </c>
      <c r="D12" s="23" t="s">
        <v>128</v>
      </c>
      <c r="E12" s="24" t="s">
        <v>129</v>
      </c>
      <c r="F12" s="5">
        <v>16303.2</v>
      </c>
      <c r="G12" s="5">
        <v>15784.6</v>
      </c>
      <c r="H12" s="25">
        <f t="shared" si="0"/>
        <v>32087.800000000003</v>
      </c>
      <c r="I12" s="5">
        <f t="shared" si="1"/>
        <v>4075.8</v>
      </c>
      <c r="J12" s="5">
        <f t="shared" si="2"/>
        <v>1578.46</v>
      </c>
      <c r="K12" s="26">
        <f t="shared" si="3"/>
        <v>50.80809528855203</v>
      </c>
    </row>
    <row r="13" spans="1:11" ht="12">
      <c r="A13" s="2">
        <v>7</v>
      </c>
      <c r="B13" s="3" t="s">
        <v>10</v>
      </c>
      <c r="C13" s="4">
        <v>20381651</v>
      </c>
      <c r="D13" s="23" t="s">
        <v>130</v>
      </c>
      <c r="E13" s="24" t="s">
        <v>129</v>
      </c>
      <c r="F13" s="5">
        <v>7412</v>
      </c>
      <c r="G13" s="5">
        <v>8268.8</v>
      </c>
      <c r="H13" s="25">
        <f t="shared" si="0"/>
        <v>15680.8</v>
      </c>
      <c r="I13" s="5">
        <f t="shared" si="1"/>
        <v>1853</v>
      </c>
      <c r="J13" s="5">
        <f t="shared" si="2"/>
        <v>826.8799999999999</v>
      </c>
      <c r="K13" s="26">
        <f t="shared" si="3"/>
        <v>47.26799653078925</v>
      </c>
    </row>
    <row r="14" spans="1:11" ht="12">
      <c r="A14" s="2">
        <v>8</v>
      </c>
      <c r="B14" s="3" t="s">
        <v>11</v>
      </c>
      <c r="C14" s="4">
        <v>38313862</v>
      </c>
      <c r="D14" s="23" t="s">
        <v>131</v>
      </c>
      <c r="E14" s="24" t="s">
        <v>132</v>
      </c>
      <c r="F14" s="5">
        <v>19298.4</v>
      </c>
      <c r="G14" s="5">
        <v>16599.4</v>
      </c>
      <c r="H14" s="25">
        <f t="shared" si="0"/>
        <v>35897.8</v>
      </c>
      <c r="I14" s="5">
        <f t="shared" si="1"/>
        <v>4824.6</v>
      </c>
      <c r="J14" s="5">
        <f t="shared" si="2"/>
        <v>1659.94</v>
      </c>
      <c r="K14" s="26">
        <f t="shared" si="3"/>
        <v>53.75928329869797</v>
      </c>
    </row>
    <row r="15" spans="1:11" ht="12">
      <c r="A15" s="2">
        <v>9</v>
      </c>
      <c r="B15" s="3" t="s">
        <v>12</v>
      </c>
      <c r="C15" s="6">
        <v>37825961</v>
      </c>
      <c r="D15" s="23" t="s">
        <v>122</v>
      </c>
      <c r="E15" s="24" t="s">
        <v>132</v>
      </c>
      <c r="F15" s="5">
        <v>18690</v>
      </c>
      <c r="G15" s="5">
        <v>20164.1</v>
      </c>
      <c r="H15" s="25">
        <f t="shared" si="0"/>
        <v>38854.1</v>
      </c>
      <c r="I15" s="5">
        <f t="shared" si="1"/>
        <v>4672.5</v>
      </c>
      <c r="J15" s="5">
        <f t="shared" si="2"/>
        <v>2016.4099999999999</v>
      </c>
      <c r="K15" s="26">
        <f t="shared" si="3"/>
        <v>48.103031597694965</v>
      </c>
    </row>
    <row r="16" spans="1:11" ht="12">
      <c r="A16" s="2">
        <v>10</v>
      </c>
      <c r="B16" s="3" t="s">
        <v>13</v>
      </c>
      <c r="C16" s="6">
        <v>38066940</v>
      </c>
      <c r="D16" s="23" t="s">
        <v>118</v>
      </c>
      <c r="E16" s="24" t="s">
        <v>133</v>
      </c>
      <c r="F16" s="5">
        <v>18486</v>
      </c>
      <c r="G16" s="5">
        <v>10500.2</v>
      </c>
      <c r="H16" s="25">
        <f t="shared" si="0"/>
        <v>28986.2</v>
      </c>
      <c r="I16" s="5">
        <f t="shared" si="1"/>
        <v>4621.5</v>
      </c>
      <c r="J16" s="5">
        <f t="shared" si="2"/>
        <v>1050.02</v>
      </c>
      <c r="K16" s="26">
        <f t="shared" si="3"/>
        <v>63.77517577329902</v>
      </c>
    </row>
    <row r="17" spans="1:11" ht="12">
      <c r="A17" s="2">
        <v>11</v>
      </c>
      <c r="B17" s="3" t="s">
        <v>14</v>
      </c>
      <c r="C17" s="4">
        <v>20106775</v>
      </c>
      <c r="D17" s="23" t="s">
        <v>113</v>
      </c>
      <c r="E17" s="24" t="s">
        <v>132</v>
      </c>
      <c r="F17" s="5">
        <v>14467.2</v>
      </c>
      <c r="G17" s="5">
        <v>13910.9</v>
      </c>
      <c r="H17" s="25">
        <f t="shared" si="0"/>
        <v>28378.1</v>
      </c>
      <c r="I17" s="5">
        <f t="shared" si="1"/>
        <v>3616.8</v>
      </c>
      <c r="J17" s="5">
        <f t="shared" si="2"/>
        <v>1391.09</v>
      </c>
      <c r="K17" s="26">
        <f t="shared" si="3"/>
        <v>50.98015723392334</v>
      </c>
    </row>
    <row r="18" spans="1:11" ht="12">
      <c r="A18" s="2">
        <v>12</v>
      </c>
      <c r="B18" s="3" t="s">
        <v>15</v>
      </c>
      <c r="C18" s="4">
        <v>20106856</v>
      </c>
      <c r="D18" s="23" t="s">
        <v>134</v>
      </c>
      <c r="E18" s="24" t="s">
        <v>135</v>
      </c>
      <c r="F18" s="5">
        <v>13358.4</v>
      </c>
      <c r="G18" s="5">
        <v>20593.4</v>
      </c>
      <c r="H18" s="25">
        <f t="shared" si="0"/>
        <v>33951.8</v>
      </c>
      <c r="I18" s="5">
        <f t="shared" si="1"/>
        <v>3339.6</v>
      </c>
      <c r="J18" s="5">
        <f t="shared" si="2"/>
        <v>2059.34</v>
      </c>
      <c r="K18" s="26">
        <f t="shared" si="3"/>
        <v>39.34518935667623</v>
      </c>
    </row>
    <row r="19" spans="1:11" ht="12">
      <c r="A19" s="2">
        <v>13</v>
      </c>
      <c r="B19" s="3" t="s">
        <v>16</v>
      </c>
      <c r="C19" s="6">
        <v>20991617</v>
      </c>
      <c r="D19" s="23" t="s">
        <v>136</v>
      </c>
      <c r="E19" s="24" t="s">
        <v>129</v>
      </c>
      <c r="F19" s="5">
        <v>11695.2</v>
      </c>
      <c r="G19" s="5">
        <v>13597.2</v>
      </c>
      <c r="H19" s="25">
        <f t="shared" si="0"/>
        <v>25292.4</v>
      </c>
      <c r="I19" s="5">
        <f t="shared" si="1"/>
        <v>2923.8</v>
      </c>
      <c r="J19" s="5">
        <f t="shared" si="2"/>
        <v>1359.72</v>
      </c>
      <c r="K19" s="26">
        <f t="shared" si="3"/>
        <v>46.23997722636049</v>
      </c>
    </row>
    <row r="20" spans="1:11" ht="12">
      <c r="A20" s="2">
        <v>14</v>
      </c>
      <c r="B20" s="3" t="s">
        <v>17</v>
      </c>
      <c r="C20" s="4">
        <v>20106627</v>
      </c>
      <c r="D20" s="23" t="s">
        <v>137</v>
      </c>
      <c r="E20" s="24" t="s">
        <v>133</v>
      </c>
      <c r="F20" s="5">
        <v>7345.8</v>
      </c>
      <c r="G20" s="5">
        <v>9661</v>
      </c>
      <c r="H20" s="25">
        <f t="shared" si="0"/>
        <v>17006.8</v>
      </c>
      <c r="I20" s="5">
        <f t="shared" si="1"/>
        <v>1836.45</v>
      </c>
      <c r="J20" s="5">
        <f t="shared" si="2"/>
        <v>966.1</v>
      </c>
      <c r="K20" s="26">
        <f t="shared" si="3"/>
        <v>43.193310910929746</v>
      </c>
    </row>
    <row r="21" spans="1:11" ht="12">
      <c r="A21" s="2">
        <v>15</v>
      </c>
      <c r="B21" s="7" t="s">
        <v>18</v>
      </c>
      <c r="C21" s="7">
        <v>31253534</v>
      </c>
      <c r="D21" s="23" t="s">
        <v>115</v>
      </c>
      <c r="E21" s="24" t="s">
        <v>133</v>
      </c>
      <c r="F21" s="5">
        <v>13330</v>
      </c>
      <c r="G21" s="5">
        <v>16253</v>
      </c>
      <c r="H21" s="25">
        <f t="shared" si="0"/>
        <v>29583</v>
      </c>
      <c r="I21" s="5">
        <f t="shared" si="1"/>
        <v>3332.5</v>
      </c>
      <c r="J21" s="5">
        <f t="shared" si="2"/>
        <v>1625.3</v>
      </c>
      <c r="K21" s="26">
        <f t="shared" si="3"/>
        <v>45.05966264408613</v>
      </c>
    </row>
    <row r="22" spans="1:11" ht="12">
      <c r="A22" s="2">
        <v>16</v>
      </c>
      <c r="B22" s="3" t="s">
        <v>19</v>
      </c>
      <c r="C22" s="4">
        <v>19478708</v>
      </c>
      <c r="D22" s="23" t="s">
        <v>105</v>
      </c>
      <c r="E22" s="24" t="s">
        <v>135</v>
      </c>
      <c r="F22" s="5">
        <v>13318.8</v>
      </c>
      <c r="G22" s="5">
        <v>16890.7</v>
      </c>
      <c r="H22" s="25">
        <f t="shared" si="0"/>
        <v>30209.5</v>
      </c>
      <c r="I22" s="5">
        <f t="shared" si="1"/>
        <v>3329.7</v>
      </c>
      <c r="J22" s="5">
        <f t="shared" si="2"/>
        <v>1689.0700000000002</v>
      </c>
      <c r="K22" s="26">
        <f t="shared" si="3"/>
        <v>44.08811797613333</v>
      </c>
    </row>
    <row r="23" spans="1:11" ht="12">
      <c r="A23" s="2">
        <v>17</v>
      </c>
      <c r="B23" s="3" t="s">
        <v>20</v>
      </c>
      <c r="C23" s="4">
        <v>19370705</v>
      </c>
      <c r="D23" s="23" t="s">
        <v>104</v>
      </c>
      <c r="E23" s="24" t="s">
        <v>129</v>
      </c>
      <c r="F23" s="5">
        <v>10164</v>
      </c>
      <c r="G23" s="5">
        <v>18844.4</v>
      </c>
      <c r="H23" s="25">
        <f t="shared" si="0"/>
        <v>29008.4</v>
      </c>
      <c r="I23" s="5">
        <f t="shared" si="1"/>
        <v>2541</v>
      </c>
      <c r="J23" s="5">
        <f t="shared" si="2"/>
        <v>1884.44</v>
      </c>
      <c r="K23" s="26">
        <f t="shared" si="3"/>
        <v>35.038126887384344</v>
      </c>
    </row>
    <row r="24" spans="1:11" ht="12">
      <c r="A24" s="2">
        <v>18</v>
      </c>
      <c r="B24" s="3" t="s">
        <v>21</v>
      </c>
      <c r="C24" s="4">
        <v>20451781</v>
      </c>
      <c r="D24" s="23" t="s">
        <v>138</v>
      </c>
      <c r="E24" s="24" t="s">
        <v>133</v>
      </c>
      <c r="F24" s="5">
        <v>8704.8</v>
      </c>
      <c r="G24" s="5">
        <v>22618.4</v>
      </c>
      <c r="H24" s="25">
        <f t="shared" si="0"/>
        <v>31323.2</v>
      </c>
      <c r="I24" s="5">
        <f t="shared" si="1"/>
        <v>2176.2</v>
      </c>
      <c r="J24" s="5">
        <f t="shared" si="2"/>
        <v>2261.84</v>
      </c>
      <c r="K24" s="26">
        <f t="shared" si="3"/>
        <v>27.79026408540634</v>
      </c>
    </row>
    <row r="25" spans="1:11" ht="12">
      <c r="A25" s="2">
        <v>19</v>
      </c>
      <c r="B25" s="3" t="s">
        <v>22</v>
      </c>
      <c r="C25" s="4">
        <v>20845514</v>
      </c>
      <c r="D25" s="23" t="s">
        <v>107</v>
      </c>
      <c r="E25" s="24" t="s">
        <v>132</v>
      </c>
      <c r="F25" s="5">
        <v>10010</v>
      </c>
      <c r="G25" s="5">
        <v>13106.2</v>
      </c>
      <c r="H25" s="25">
        <f t="shared" si="0"/>
        <v>23116.2</v>
      </c>
      <c r="I25" s="5">
        <f t="shared" si="1"/>
        <v>2502.5</v>
      </c>
      <c r="J25" s="5">
        <f t="shared" si="2"/>
        <v>1310.6200000000001</v>
      </c>
      <c r="K25" s="26">
        <f t="shared" si="3"/>
        <v>43.30296502020228</v>
      </c>
    </row>
    <row r="26" spans="1:11" ht="12">
      <c r="A26" s="2">
        <v>20</v>
      </c>
      <c r="B26" s="7" t="s">
        <v>23</v>
      </c>
      <c r="C26" s="7">
        <v>31640980</v>
      </c>
      <c r="D26" s="23" t="s">
        <v>125</v>
      </c>
      <c r="E26" s="24" t="s">
        <v>135</v>
      </c>
      <c r="F26" s="5">
        <v>10300.8</v>
      </c>
      <c r="G26" s="5">
        <v>13693.7</v>
      </c>
      <c r="H26" s="25">
        <f t="shared" si="0"/>
        <v>23994.5</v>
      </c>
      <c r="I26" s="5">
        <f t="shared" si="1"/>
        <v>2575.2</v>
      </c>
      <c r="J26" s="5">
        <f t="shared" si="2"/>
        <v>1369.3700000000001</v>
      </c>
      <c r="K26" s="26">
        <f t="shared" si="3"/>
        <v>42.929838087895135</v>
      </c>
    </row>
    <row r="27" spans="1:11" ht="12">
      <c r="A27" s="2">
        <v>21</v>
      </c>
      <c r="B27" s="3" t="s">
        <v>24</v>
      </c>
      <c r="C27" s="4">
        <v>19748755</v>
      </c>
      <c r="D27" s="23" t="s">
        <v>119</v>
      </c>
      <c r="E27" s="24" t="s">
        <v>133</v>
      </c>
      <c r="F27" s="5">
        <v>7088</v>
      </c>
      <c r="G27" s="5">
        <v>11979.1</v>
      </c>
      <c r="H27" s="25">
        <f t="shared" si="0"/>
        <v>19067.1</v>
      </c>
      <c r="I27" s="5">
        <f t="shared" si="1"/>
        <v>1772</v>
      </c>
      <c r="J27" s="5">
        <f t="shared" si="2"/>
        <v>1197.91</v>
      </c>
      <c r="K27" s="26">
        <f t="shared" si="3"/>
        <v>37.17398031163628</v>
      </c>
    </row>
    <row r="28" spans="1:11" ht="12">
      <c r="A28" s="2">
        <v>22</v>
      </c>
      <c r="B28" s="3" t="s">
        <v>25</v>
      </c>
      <c r="C28" s="6">
        <v>20288243</v>
      </c>
      <c r="D28" s="23" t="s">
        <v>139</v>
      </c>
      <c r="E28" s="24" t="s">
        <v>135</v>
      </c>
      <c r="F28" s="5">
        <v>8888</v>
      </c>
      <c r="G28" s="5">
        <v>6956.8</v>
      </c>
      <c r="H28" s="25">
        <f>F28+G28</f>
        <v>15844.8</v>
      </c>
      <c r="I28" s="5">
        <f t="shared" si="1"/>
        <v>2222</v>
      </c>
      <c r="J28" s="5">
        <f t="shared" si="2"/>
        <v>695.6800000000001</v>
      </c>
      <c r="K28" s="26">
        <f t="shared" si="3"/>
        <v>56.094112895082304</v>
      </c>
    </row>
    <row r="29" spans="1:11" ht="12">
      <c r="A29" s="2">
        <v>23</v>
      </c>
      <c r="B29" s="3" t="s">
        <v>26</v>
      </c>
      <c r="C29" s="4">
        <v>19371255</v>
      </c>
      <c r="D29" s="23" t="s">
        <v>140</v>
      </c>
      <c r="E29" s="24" t="s">
        <v>129</v>
      </c>
      <c r="F29" s="5">
        <v>17076</v>
      </c>
      <c r="G29" s="5">
        <v>15008.5</v>
      </c>
      <c r="H29" s="25">
        <f t="shared" si="0"/>
        <v>32084.5</v>
      </c>
      <c r="I29" s="5">
        <f t="shared" si="1"/>
        <v>4269</v>
      </c>
      <c r="J29" s="5">
        <f t="shared" si="2"/>
        <v>1500.85</v>
      </c>
      <c r="K29" s="26">
        <f t="shared" si="3"/>
        <v>53.22196075986847</v>
      </c>
    </row>
    <row r="30" spans="1:11" ht="12">
      <c r="A30" s="2">
        <v>24</v>
      </c>
      <c r="B30" s="3" t="s">
        <v>27</v>
      </c>
      <c r="C30" s="4">
        <v>19748747</v>
      </c>
      <c r="D30" s="23" t="s">
        <v>141</v>
      </c>
      <c r="E30" s="24" t="s">
        <v>142</v>
      </c>
      <c r="F30" s="5">
        <v>13528</v>
      </c>
      <c r="G30" s="5">
        <v>12527.3</v>
      </c>
      <c r="H30" s="25">
        <f t="shared" si="0"/>
        <v>26055.3</v>
      </c>
      <c r="I30" s="5">
        <f t="shared" si="1"/>
        <v>3382</v>
      </c>
      <c r="J30" s="5">
        <f t="shared" si="2"/>
        <v>1252.73</v>
      </c>
      <c r="K30" s="26">
        <f t="shared" si="3"/>
        <v>51.92033866430246</v>
      </c>
    </row>
    <row r="31" spans="1:11" ht="12">
      <c r="A31" s="2">
        <v>25</v>
      </c>
      <c r="B31" s="3" t="s">
        <v>28</v>
      </c>
      <c r="C31" s="4">
        <v>19640353</v>
      </c>
      <c r="D31" s="23" t="s">
        <v>111</v>
      </c>
      <c r="E31" s="24" t="s">
        <v>132</v>
      </c>
      <c r="F31" s="5">
        <v>10428</v>
      </c>
      <c r="G31" s="5">
        <v>8917.4</v>
      </c>
      <c r="H31" s="25">
        <f t="shared" si="0"/>
        <v>19345.4</v>
      </c>
      <c r="I31" s="5">
        <f t="shared" si="1"/>
        <v>2607</v>
      </c>
      <c r="J31" s="5">
        <f t="shared" si="2"/>
        <v>891.74</v>
      </c>
      <c r="K31" s="26">
        <f t="shared" si="3"/>
        <v>53.90428732411839</v>
      </c>
    </row>
    <row r="32" spans="1:11" ht="12">
      <c r="A32" s="2">
        <v>26</v>
      </c>
      <c r="B32" s="3" t="s">
        <v>29</v>
      </c>
      <c r="C32" s="4">
        <v>20245331</v>
      </c>
      <c r="D32" s="23" t="s">
        <v>143</v>
      </c>
      <c r="E32" s="24" t="s">
        <v>132</v>
      </c>
      <c r="F32" s="5">
        <v>9486</v>
      </c>
      <c r="G32" s="5">
        <v>11356.5</v>
      </c>
      <c r="H32" s="25">
        <f t="shared" si="0"/>
        <v>20842.5</v>
      </c>
      <c r="I32" s="5">
        <f t="shared" si="1"/>
        <v>2371.5</v>
      </c>
      <c r="J32" s="5">
        <f t="shared" si="2"/>
        <v>1135.65</v>
      </c>
      <c r="K32" s="26">
        <f t="shared" si="3"/>
        <v>45.51277437927312</v>
      </c>
    </row>
    <row r="33" spans="1:11" ht="12">
      <c r="A33" s="2">
        <v>27</v>
      </c>
      <c r="B33" s="3" t="s">
        <v>30</v>
      </c>
      <c r="C33" s="4">
        <v>20245340</v>
      </c>
      <c r="D33" s="23" t="s">
        <v>144</v>
      </c>
      <c r="E33" s="24" t="s">
        <v>132</v>
      </c>
      <c r="F33" s="5">
        <v>9682</v>
      </c>
      <c r="G33" s="5">
        <v>11126.3</v>
      </c>
      <c r="H33" s="25">
        <f t="shared" si="0"/>
        <v>20808.3</v>
      </c>
      <c r="I33" s="5">
        <f t="shared" si="1"/>
        <v>2420.5</v>
      </c>
      <c r="J33" s="5">
        <f t="shared" si="2"/>
        <v>1112.6299999999999</v>
      </c>
      <c r="K33" s="26">
        <f t="shared" si="3"/>
        <v>46.529509859046634</v>
      </c>
    </row>
    <row r="34" spans="1:11" ht="12">
      <c r="A34" s="2">
        <v>28</v>
      </c>
      <c r="B34" s="3" t="s">
        <v>31</v>
      </c>
      <c r="C34" s="4">
        <v>36371840</v>
      </c>
      <c r="D34" s="23" t="s">
        <v>145</v>
      </c>
      <c r="E34" s="24" t="s">
        <v>124</v>
      </c>
      <c r="F34" s="5">
        <v>13808</v>
      </c>
      <c r="G34" s="5">
        <v>13972.6</v>
      </c>
      <c r="H34" s="25">
        <f t="shared" si="0"/>
        <v>27780.6</v>
      </c>
      <c r="I34" s="5">
        <f t="shared" si="1"/>
        <v>3452</v>
      </c>
      <c r="J34" s="5">
        <f t="shared" si="2"/>
        <v>1397.26</v>
      </c>
      <c r="K34" s="26">
        <f t="shared" si="3"/>
        <v>49.70375009898994</v>
      </c>
    </row>
    <row r="35" spans="1:11" ht="12">
      <c r="A35" s="2">
        <v>29</v>
      </c>
      <c r="B35" s="3" t="s">
        <v>32</v>
      </c>
      <c r="C35" s="4">
        <v>20244921</v>
      </c>
      <c r="D35" s="23" t="s">
        <v>114</v>
      </c>
      <c r="E35" s="24" t="s">
        <v>146</v>
      </c>
      <c r="F35" s="5">
        <v>10726</v>
      </c>
      <c r="G35" s="5">
        <v>12524</v>
      </c>
      <c r="H35" s="25">
        <f t="shared" si="0"/>
        <v>23250</v>
      </c>
      <c r="I35" s="5">
        <f t="shared" si="1"/>
        <v>2681.5</v>
      </c>
      <c r="J35" s="5">
        <f t="shared" si="2"/>
        <v>1252.4</v>
      </c>
      <c r="K35" s="26">
        <f t="shared" si="3"/>
        <v>46.13333333333333</v>
      </c>
    </row>
    <row r="36" spans="1:11" ht="12">
      <c r="A36" s="2">
        <v>30</v>
      </c>
      <c r="B36" s="3" t="s">
        <v>33</v>
      </c>
      <c r="C36" s="4">
        <v>19576765</v>
      </c>
      <c r="D36" s="23" t="s">
        <v>118</v>
      </c>
      <c r="E36" s="24" t="s">
        <v>133</v>
      </c>
      <c r="F36" s="5">
        <v>15104</v>
      </c>
      <c r="G36" s="5">
        <v>13584.4</v>
      </c>
      <c r="H36" s="25">
        <f t="shared" si="0"/>
        <v>28688.4</v>
      </c>
      <c r="I36" s="5">
        <f t="shared" si="1"/>
        <v>3776</v>
      </c>
      <c r="J36" s="5">
        <f t="shared" si="2"/>
        <v>1358.44</v>
      </c>
      <c r="K36" s="26">
        <f t="shared" si="3"/>
        <v>52.64845721615705</v>
      </c>
    </row>
    <row r="37" spans="1:11" ht="12">
      <c r="A37" s="2">
        <v>31</v>
      </c>
      <c r="B37" s="3" t="s">
        <v>34</v>
      </c>
      <c r="C37" s="4">
        <v>20451854</v>
      </c>
      <c r="D37" s="23" t="s">
        <v>147</v>
      </c>
      <c r="E37" s="24" t="s">
        <v>135</v>
      </c>
      <c r="F37" s="5">
        <v>13840</v>
      </c>
      <c r="G37" s="5">
        <v>15326.7</v>
      </c>
      <c r="H37" s="25">
        <f t="shared" si="0"/>
        <v>29166.7</v>
      </c>
      <c r="I37" s="5">
        <f t="shared" si="1"/>
        <v>3460</v>
      </c>
      <c r="J37" s="5">
        <f t="shared" si="2"/>
        <v>1532.67</v>
      </c>
      <c r="K37" s="26">
        <f t="shared" si="3"/>
        <v>47.45137434128647</v>
      </c>
    </row>
    <row r="38" spans="1:11" ht="12">
      <c r="A38" s="2">
        <v>32</v>
      </c>
      <c r="B38" s="7" t="s">
        <v>35</v>
      </c>
      <c r="C38" s="7">
        <v>28253836</v>
      </c>
      <c r="D38" s="23" t="s">
        <v>148</v>
      </c>
      <c r="E38" s="24" t="s">
        <v>132</v>
      </c>
      <c r="F38" s="5">
        <v>10284</v>
      </c>
      <c r="G38" s="5">
        <v>10284.7</v>
      </c>
      <c r="H38" s="25">
        <f t="shared" si="0"/>
        <v>20568.7</v>
      </c>
      <c r="I38" s="5">
        <f t="shared" si="1"/>
        <v>2571</v>
      </c>
      <c r="J38" s="5">
        <f t="shared" si="2"/>
        <v>1028.47</v>
      </c>
      <c r="K38" s="26">
        <f t="shared" si="3"/>
        <v>49.99829838541084</v>
      </c>
    </row>
    <row r="39" spans="1:11" ht="12">
      <c r="A39" s="2">
        <v>33</v>
      </c>
      <c r="B39" s="3" t="s">
        <v>36</v>
      </c>
      <c r="C39" s="4">
        <v>14419484</v>
      </c>
      <c r="D39" s="23" t="s">
        <v>149</v>
      </c>
      <c r="E39" s="24" t="s">
        <v>133</v>
      </c>
      <c r="F39" s="5">
        <v>19094.4</v>
      </c>
      <c r="G39" s="5">
        <v>22416.3</v>
      </c>
      <c r="H39" s="25">
        <f t="shared" si="0"/>
        <v>41510.7</v>
      </c>
      <c r="I39" s="5">
        <f t="shared" si="1"/>
        <v>4773.6</v>
      </c>
      <c r="J39" s="5">
        <f t="shared" si="2"/>
        <v>2241.63</v>
      </c>
      <c r="K39" s="26">
        <f t="shared" si="3"/>
        <v>45.99874249289943</v>
      </c>
    </row>
    <row r="40" spans="1:11" ht="12">
      <c r="A40" s="2">
        <v>34</v>
      </c>
      <c r="B40" s="3" t="s">
        <v>37</v>
      </c>
      <c r="C40" s="4">
        <v>19478490</v>
      </c>
      <c r="D40" s="23" t="s">
        <v>109</v>
      </c>
      <c r="E40" s="24" t="s">
        <v>124</v>
      </c>
      <c r="F40" s="5">
        <v>11181.6</v>
      </c>
      <c r="G40" s="5">
        <v>14919.5</v>
      </c>
      <c r="H40" s="25">
        <f t="shared" si="0"/>
        <v>26101.1</v>
      </c>
      <c r="I40" s="5">
        <f t="shared" si="1"/>
        <v>2795.4</v>
      </c>
      <c r="J40" s="5">
        <f t="shared" si="2"/>
        <v>1491.95</v>
      </c>
      <c r="K40" s="26">
        <f t="shared" si="3"/>
        <v>42.839573811065435</v>
      </c>
    </row>
    <row r="41" spans="1:11" ht="12">
      <c r="A41" s="2">
        <v>35</v>
      </c>
      <c r="B41" s="3" t="s">
        <v>38</v>
      </c>
      <c r="C41" s="4">
        <v>19477982</v>
      </c>
      <c r="D41" s="23" t="s">
        <v>150</v>
      </c>
      <c r="E41" s="24" t="s">
        <v>129</v>
      </c>
      <c r="F41" s="5">
        <v>12199.2</v>
      </c>
      <c r="G41" s="5">
        <v>12974.8</v>
      </c>
      <c r="H41" s="25">
        <f t="shared" si="0"/>
        <v>25174</v>
      </c>
      <c r="I41" s="5">
        <f t="shared" si="1"/>
        <v>3049.8</v>
      </c>
      <c r="J41" s="5">
        <f t="shared" si="2"/>
        <v>1297.48</v>
      </c>
      <c r="K41" s="26">
        <f t="shared" si="3"/>
        <v>48.459521728767776</v>
      </c>
    </row>
    <row r="42" spans="1:11" ht="12">
      <c r="A42" s="2">
        <v>36</v>
      </c>
      <c r="B42" s="3" t="s">
        <v>39</v>
      </c>
      <c r="C42" s="4">
        <v>19372064</v>
      </c>
      <c r="D42" s="23" t="s">
        <v>119</v>
      </c>
      <c r="E42" s="24" t="s">
        <v>132</v>
      </c>
      <c r="F42" s="5">
        <v>11510.4</v>
      </c>
      <c r="G42" s="5">
        <v>12993.2</v>
      </c>
      <c r="H42" s="25">
        <f t="shared" si="0"/>
        <v>24503.6</v>
      </c>
      <c r="I42" s="5">
        <f t="shared" si="1"/>
        <v>2877.6</v>
      </c>
      <c r="J42" s="5">
        <f t="shared" si="2"/>
        <v>1299.3200000000002</v>
      </c>
      <c r="K42" s="26">
        <f t="shared" si="3"/>
        <v>46.974322140420185</v>
      </c>
    </row>
    <row r="43" spans="1:11" ht="12">
      <c r="A43" s="2">
        <v>37</v>
      </c>
      <c r="B43" s="3" t="s">
        <v>40</v>
      </c>
      <c r="C43" s="4">
        <v>19640507</v>
      </c>
      <c r="D43" s="23" t="s">
        <v>151</v>
      </c>
      <c r="E43" s="24" t="s">
        <v>127</v>
      </c>
      <c r="F43" s="5">
        <v>18968.8</v>
      </c>
      <c r="G43" s="5">
        <v>20254</v>
      </c>
      <c r="H43" s="25">
        <f t="shared" si="0"/>
        <v>39222.8</v>
      </c>
      <c r="I43" s="5">
        <f t="shared" si="1"/>
        <v>4742.2</v>
      </c>
      <c r="J43" s="5">
        <f t="shared" si="2"/>
        <v>2025.4</v>
      </c>
      <c r="K43" s="26">
        <f t="shared" si="3"/>
        <v>48.36166719357108</v>
      </c>
    </row>
    <row r="44" spans="1:11" ht="12">
      <c r="A44" s="2">
        <v>38</v>
      </c>
      <c r="B44" s="3" t="s">
        <v>41</v>
      </c>
      <c r="C44" s="4">
        <v>21149642</v>
      </c>
      <c r="D44" s="23" t="s">
        <v>152</v>
      </c>
      <c r="E44" s="24" t="s">
        <v>153</v>
      </c>
      <c r="F44" s="5">
        <v>6837.6</v>
      </c>
      <c r="G44" s="5">
        <v>11078.2</v>
      </c>
      <c r="H44" s="25">
        <f t="shared" si="0"/>
        <v>17915.800000000003</v>
      </c>
      <c r="I44" s="5">
        <f t="shared" si="1"/>
        <v>1709.4</v>
      </c>
      <c r="J44" s="5">
        <f t="shared" si="2"/>
        <v>1107.8200000000002</v>
      </c>
      <c r="K44" s="26">
        <f t="shared" si="3"/>
        <v>38.16519496757052</v>
      </c>
    </row>
    <row r="45" spans="1:11" ht="12">
      <c r="A45" s="8">
        <v>39</v>
      </c>
      <c r="B45" s="9" t="s">
        <v>42</v>
      </c>
      <c r="C45" s="10">
        <v>19748836</v>
      </c>
      <c r="D45" s="27"/>
      <c r="E45" s="28"/>
      <c r="F45" s="11">
        <v>0</v>
      </c>
      <c r="G45" s="11">
        <v>0</v>
      </c>
      <c r="H45" s="29">
        <f t="shared" si="0"/>
        <v>0</v>
      </c>
      <c r="I45" s="11">
        <f t="shared" si="1"/>
        <v>0</v>
      </c>
      <c r="J45" s="11">
        <f t="shared" si="2"/>
        <v>0</v>
      </c>
      <c r="K45" s="30" t="e">
        <f t="shared" si="3"/>
        <v>#DIV/0!</v>
      </c>
    </row>
    <row r="46" spans="1:11" ht="12">
      <c r="A46" s="2">
        <v>40</v>
      </c>
      <c r="B46" s="3" t="s">
        <v>43</v>
      </c>
      <c r="C46" s="4">
        <v>20245307</v>
      </c>
      <c r="D46" s="23" t="s">
        <v>119</v>
      </c>
      <c r="E46" s="24" t="s">
        <v>135</v>
      </c>
      <c r="F46" s="5">
        <v>9184.8</v>
      </c>
      <c r="G46" s="5">
        <v>14809.3</v>
      </c>
      <c r="H46" s="25">
        <f t="shared" si="0"/>
        <v>23994.1</v>
      </c>
      <c r="I46" s="5">
        <f t="shared" si="1"/>
        <v>2296.2</v>
      </c>
      <c r="J46" s="5">
        <f t="shared" si="2"/>
        <v>1480.9299999999998</v>
      </c>
      <c r="K46" s="26">
        <f t="shared" si="3"/>
        <v>38.27941035504561</v>
      </c>
    </row>
    <row r="47" spans="1:11" ht="12">
      <c r="A47" s="2">
        <v>41</v>
      </c>
      <c r="B47" s="12" t="s">
        <v>44</v>
      </c>
      <c r="C47" s="12">
        <v>29565887</v>
      </c>
      <c r="D47" s="31" t="s">
        <v>154</v>
      </c>
      <c r="E47" s="24" t="s">
        <v>153</v>
      </c>
      <c r="F47" s="13">
        <v>11516.8</v>
      </c>
      <c r="G47" s="13">
        <v>12456.1</v>
      </c>
      <c r="H47" s="25">
        <f t="shared" si="0"/>
        <v>23972.9</v>
      </c>
      <c r="I47" s="5">
        <f t="shared" si="1"/>
        <v>2879.2</v>
      </c>
      <c r="J47" s="5">
        <f t="shared" si="2"/>
        <v>1245.6100000000001</v>
      </c>
      <c r="K47" s="32">
        <f t="shared" si="3"/>
        <v>48.04091286410905</v>
      </c>
    </row>
    <row r="48" spans="1:11" ht="12">
      <c r="A48" s="2">
        <v>42</v>
      </c>
      <c r="B48" s="3" t="s">
        <v>45</v>
      </c>
      <c r="C48" s="4">
        <v>19370004</v>
      </c>
      <c r="D48" s="23" t="s">
        <v>155</v>
      </c>
      <c r="E48" s="24" t="s">
        <v>135</v>
      </c>
      <c r="F48" s="5">
        <v>17136.8</v>
      </c>
      <c r="G48" s="5">
        <v>15402.2</v>
      </c>
      <c r="H48" s="25">
        <f t="shared" si="0"/>
        <v>32539</v>
      </c>
      <c r="I48" s="5">
        <f t="shared" si="1"/>
        <v>4284.2</v>
      </c>
      <c r="J48" s="5">
        <f t="shared" si="2"/>
        <v>1540.22</v>
      </c>
      <c r="K48" s="26">
        <f t="shared" si="3"/>
        <v>52.66541688435416</v>
      </c>
    </row>
    <row r="49" spans="1:11" ht="12">
      <c r="A49" s="2">
        <v>43</v>
      </c>
      <c r="B49" s="3" t="s">
        <v>46</v>
      </c>
      <c r="C49" s="4">
        <v>20451722</v>
      </c>
      <c r="D49" s="23" t="s">
        <v>131</v>
      </c>
      <c r="E49" s="24" t="s">
        <v>127</v>
      </c>
      <c r="F49" s="5">
        <v>13352.8</v>
      </c>
      <c r="G49" s="5">
        <v>20790.6</v>
      </c>
      <c r="H49" s="25">
        <f t="shared" si="0"/>
        <v>34143.399999999994</v>
      </c>
      <c r="I49" s="5">
        <f t="shared" si="1"/>
        <v>3338.2</v>
      </c>
      <c r="J49" s="5">
        <f t="shared" si="2"/>
        <v>2079.06</v>
      </c>
      <c r="K49" s="26">
        <f t="shared" si="3"/>
        <v>39.10799744606572</v>
      </c>
    </row>
    <row r="50" spans="1:11" ht="12">
      <c r="A50" s="2">
        <v>44</v>
      </c>
      <c r="B50" s="3" t="s">
        <v>47</v>
      </c>
      <c r="C50" s="4">
        <v>19476715</v>
      </c>
      <c r="D50" s="23" t="s">
        <v>104</v>
      </c>
      <c r="E50" s="24" t="s">
        <v>135</v>
      </c>
      <c r="F50" s="5">
        <v>15036</v>
      </c>
      <c r="G50" s="5">
        <v>15561</v>
      </c>
      <c r="H50" s="25">
        <f t="shared" si="0"/>
        <v>30597</v>
      </c>
      <c r="I50" s="5">
        <f t="shared" si="1"/>
        <v>3759</v>
      </c>
      <c r="J50" s="5">
        <f t="shared" si="2"/>
        <v>1556.1</v>
      </c>
      <c r="K50" s="26">
        <f t="shared" si="3"/>
        <v>49.14207275223061</v>
      </c>
    </row>
    <row r="51" spans="1:11" ht="12">
      <c r="A51" s="2">
        <v>45</v>
      </c>
      <c r="B51" s="3" t="s">
        <v>48</v>
      </c>
      <c r="C51" s="4">
        <v>19260311</v>
      </c>
      <c r="D51" s="23" t="s">
        <v>156</v>
      </c>
      <c r="E51" s="24" t="s">
        <v>132</v>
      </c>
      <c r="F51" s="5">
        <v>13548</v>
      </c>
      <c r="G51" s="5">
        <v>17670.8</v>
      </c>
      <c r="H51" s="25">
        <f t="shared" si="0"/>
        <v>31218.8</v>
      </c>
      <c r="I51" s="5">
        <f t="shared" si="1"/>
        <v>3387</v>
      </c>
      <c r="J51" s="5">
        <f t="shared" si="2"/>
        <v>1767.08</v>
      </c>
      <c r="K51" s="26">
        <f t="shared" si="3"/>
        <v>43.39692749240842</v>
      </c>
    </row>
    <row r="52" spans="1:11" ht="12">
      <c r="A52" s="2">
        <v>46</v>
      </c>
      <c r="B52" s="3" t="s">
        <v>49</v>
      </c>
      <c r="C52" s="4">
        <v>19478279</v>
      </c>
      <c r="D52" s="23" t="s">
        <v>108</v>
      </c>
      <c r="E52" s="24" t="s">
        <v>142</v>
      </c>
      <c r="F52" s="5">
        <v>13350</v>
      </c>
      <c r="G52" s="5">
        <v>18193</v>
      </c>
      <c r="H52" s="25">
        <f t="shared" si="0"/>
        <v>31543</v>
      </c>
      <c r="I52" s="5">
        <f t="shared" si="1"/>
        <v>3337.5</v>
      </c>
      <c r="J52" s="5">
        <f t="shared" si="2"/>
        <v>1819.3</v>
      </c>
      <c r="K52" s="26">
        <f t="shared" si="3"/>
        <v>42.323177884158135</v>
      </c>
    </row>
    <row r="53" spans="1:11" ht="12">
      <c r="A53" s="2">
        <v>47</v>
      </c>
      <c r="B53" s="3" t="s">
        <v>50</v>
      </c>
      <c r="C53" s="4">
        <v>19252416</v>
      </c>
      <c r="D53" s="23" t="s">
        <v>157</v>
      </c>
      <c r="E53" s="24" t="s">
        <v>132</v>
      </c>
      <c r="F53" s="5">
        <v>9416</v>
      </c>
      <c r="G53" s="5">
        <v>9389.2</v>
      </c>
      <c r="H53" s="25">
        <f t="shared" si="0"/>
        <v>18805.2</v>
      </c>
      <c r="I53" s="5">
        <f t="shared" si="1"/>
        <v>2354</v>
      </c>
      <c r="J53" s="5">
        <f t="shared" si="2"/>
        <v>938.9200000000001</v>
      </c>
      <c r="K53" s="26">
        <f t="shared" si="3"/>
        <v>50.07125688639312</v>
      </c>
    </row>
    <row r="54" spans="1:11" ht="12">
      <c r="A54" s="2">
        <v>48</v>
      </c>
      <c r="B54" s="3" t="s">
        <v>51</v>
      </c>
      <c r="C54" s="6">
        <v>24889220</v>
      </c>
      <c r="D54" s="23" t="s">
        <v>112</v>
      </c>
      <c r="E54" s="24" t="s">
        <v>129</v>
      </c>
      <c r="F54" s="5">
        <v>16644</v>
      </c>
      <c r="G54" s="5">
        <v>21277.2</v>
      </c>
      <c r="H54" s="25">
        <f t="shared" si="0"/>
        <v>37921.2</v>
      </c>
      <c r="I54" s="5">
        <f t="shared" si="1"/>
        <v>4161</v>
      </c>
      <c r="J54" s="5">
        <f t="shared" si="2"/>
        <v>2127.7200000000003</v>
      </c>
      <c r="K54" s="26">
        <f t="shared" si="3"/>
        <v>43.89101610708522</v>
      </c>
    </row>
    <row r="55" spans="1:11" ht="12">
      <c r="A55" s="2">
        <v>49</v>
      </c>
      <c r="B55" s="3" t="s">
        <v>52</v>
      </c>
      <c r="C55" s="4">
        <v>19477028</v>
      </c>
      <c r="D55" s="23" t="s">
        <v>158</v>
      </c>
      <c r="E55" s="24" t="s">
        <v>153</v>
      </c>
      <c r="F55" s="5">
        <v>7304</v>
      </c>
      <c r="G55" s="5">
        <v>9226.7</v>
      </c>
      <c r="H55" s="25">
        <f t="shared" si="0"/>
        <v>16530.7</v>
      </c>
      <c r="I55" s="5">
        <f t="shared" si="1"/>
        <v>1826</v>
      </c>
      <c r="J55" s="5">
        <f t="shared" si="2"/>
        <v>922.6700000000001</v>
      </c>
      <c r="K55" s="26">
        <f t="shared" si="3"/>
        <v>44.18445679856267</v>
      </c>
    </row>
    <row r="56" spans="1:11" ht="12">
      <c r="A56" s="2">
        <v>50</v>
      </c>
      <c r="B56" s="3" t="s">
        <v>53</v>
      </c>
      <c r="C56" s="4">
        <v>19317400</v>
      </c>
      <c r="D56" s="23" t="s">
        <v>131</v>
      </c>
      <c r="E56" s="24" t="s">
        <v>127</v>
      </c>
      <c r="F56" s="5">
        <v>13476</v>
      </c>
      <c r="G56" s="5">
        <v>17849.9</v>
      </c>
      <c r="H56" s="25">
        <f t="shared" si="0"/>
        <v>31325.9</v>
      </c>
      <c r="I56" s="5">
        <f t="shared" si="1"/>
        <v>3369</v>
      </c>
      <c r="J56" s="5">
        <f t="shared" si="2"/>
        <v>1784.9900000000002</v>
      </c>
      <c r="K56" s="26">
        <f t="shared" si="3"/>
        <v>43.01871614223374</v>
      </c>
    </row>
    <row r="57" spans="1:11" ht="12">
      <c r="A57" s="2">
        <v>51</v>
      </c>
      <c r="B57" s="3" t="s">
        <v>54</v>
      </c>
      <c r="C57" s="4">
        <v>19370110</v>
      </c>
      <c r="D57" s="23" t="s">
        <v>116</v>
      </c>
      <c r="E57" s="24" t="s">
        <v>129</v>
      </c>
      <c r="F57" s="5">
        <v>18580.8</v>
      </c>
      <c r="G57" s="5">
        <v>18764.5</v>
      </c>
      <c r="H57" s="25">
        <f t="shared" si="0"/>
        <v>37345.3</v>
      </c>
      <c r="I57" s="5">
        <f t="shared" si="1"/>
        <v>4645.2</v>
      </c>
      <c r="J57" s="5">
        <f t="shared" si="2"/>
        <v>1876.45</v>
      </c>
      <c r="K57" s="26">
        <f t="shared" si="3"/>
        <v>49.75405204938774</v>
      </c>
    </row>
    <row r="58" spans="1:11" ht="12">
      <c r="A58" s="2">
        <v>52</v>
      </c>
      <c r="B58" s="7" t="s">
        <v>55</v>
      </c>
      <c r="C58" s="7">
        <v>31392079</v>
      </c>
      <c r="D58" s="23" t="s">
        <v>159</v>
      </c>
      <c r="E58" s="24" t="s">
        <v>135</v>
      </c>
      <c r="F58" s="5">
        <v>16917.6</v>
      </c>
      <c r="G58" s="5">
        <v>23254.7</v>
      </c>
      <c r="H58" s="25">
        <f t="shared" si="0"/>
        <v>40172.3</v>
      </c>
      <c r="I58" s="5">
        <f t="shared" si="1"/>
        <v>4229.4</v>
      </c>
      <c r="J58" s="5">
        <f t="shared" si="2"/>
        <v>2325.4700000000003</v>
      </c>
      <c r="K58" s="26">
        <f t="shared" si="3"/>
        <v>42.11259997560507</v>
      </c>
    </row>
    <row r="59" spans="1:11" ht="12">
      <c r="A59" s="2">
        <v>53</v>
      </c>
      <c r="B59" s="3" t="s">
        <v>56</v>
      </c>
      <c r="C59" s="4">
        <v>20335302</v>
      </c>
      <c r="D59" s="23" t="s">
        <v>106</v>
      </c>
      <c r="E59" s="24" t="s">
        <v>124</v>
      </c>
      <c r="F59" s="5">
        <v>11120</v>
      </c>
      <c r="G59" s="5">
        <v>18357.8</v>
      </c>
      <c r="H59" s="25">
        <f t="shared" si="0"/>
        <v>29477.8</v>
      </c>
      <c r="I59" s="5">
        <f t="shared" si="1"/>
        <v>2780</v>
      </c>
      <c r="J59" s="5">
        <f t="shared" si="2"/>
        <v>1835.78</v>
      </c>
      <c r="K59" s="26">
        <f t="shared" si="3"/>
        <v>37.72330363867046</v>
      </c>
    </row>
    <row r="60" spans="1:11" ht="12">
      <c r="A60" s="2">
        <v>54</v>
      </c>
      <c r="B60" s="3" t="s">
        <v>57</v>
      </c>
      <c r="C60" s="4">
        <v>19640795</v>
      </c>
      <c r="D60" s="23" t="s">
        <v>160</v>
      </c>
      <c r="E60" s="24" t="s">
        <v>135</v>
      </c>
      <c r="F60" s="5">
        <v>19808.4</v>
      </c>
      <c r="G60" s="5">
        <v>17068.6</v>
      </c>
      <c r="H60" s="25">
        <f t="shared" si="0"/>
        <v>36877</v>
      </c>
      <c r="I60" s="5">
        <f t="shared" si="1"/>
        <v>4952.1</v>
      </c>
      <c r="J60" s="5">
        <f t="shared" si="2"/>
        <v>1706.86</v>
      </c>
      <c r="K60" s="26">
        <f t="shared" si="3"/>
        <v>53.71478157116903</v>
      </c>
    </row>
    <row r="61" spans="1:11" ht="12">
      <c r="A61" s="2">
        <v>55</v>
      </c>
      <c r="B61" s="3" t="s">
        <v>58</v>
      </c>
      <c r="C61" s="4">
        <v>37825970</v>
      </c>
      <c r="D61" s="23" t="s">
        <v>110</v>
      </c>
      <c r="E61" s="24" t="s">
        <v>129</v>
      </c>
      <c r="F61" s="5">
        <v>19774</v>
      </c>
      <c r="G61" s="5">
        <v>14656.2</v>
      </c>
      <c r="H61" s="25">
        <f t="shared" si="0"/>
        <v>34430.2</v>
      </c>
      <c r="I61" s="5">
        <f t="shared" si="1"/>
        <v>4943.5</v>
      </c>
      <c r="J61" s="5">
        <f t="shared" si="2"/>
        <v>1465.6200000000001</v>
      </c>
      <c r="K61" s="26">
        <f t="shared" si="3"/>
        <v>57.43213806483843</v>
      </c>
    </row>
    <row r="62" spans="1:11" ht="12">
      <c r="A62" s="2">
        <v>56</v>
      </c>
      <c r="B62" s="3" t="s">
        <v>59</v>
      </c>
      <c r="C62" s="4">
        <v>19640744</v>
      </c>
      <c r="D62" s="23" t="s">
        <v>110</v>
      </c>
      <c r="E62" s="24" t="s">
        <v>135</v>
      </c>
      <c r="F62" s="5">
        <v>12172</v>
      </c>
      <c r="G62" s="5">
        <v>11425</v>
      </c>
      <c r="H62" s="25">
        <f t="shared" si="0"/>
        <v>23597</v>
      </c>
      <c r="I62" s="5">
        <f t="shared" si="1"/>
        <v>3043</v>
      </c>
      <c r="J62" s="5">
        <f t="shared" si="2"/>
        <v>1142.5</v>
      </c>
      <c r="K62" s="26">
        <f t="shared" si="3"/>
        <v>51.582828325634615</v>
      </c>
    </row>
    <row r="63" spans="1:11" ht="12">
      <c r="A63" s="2">
        <v>57</v>
      </c>
      <c r="B63" s="3" t="s">
        <v>60</v>
      </c>
      <c r="C63" s="4">
        <v>20335337</v>
      </c>
      <c r="D63" s="23" t="s">
        <v>120</v>
      </c>
      <c r="E63" s="24" t="s">
        <v>135</v>
      </c>
      <c r="F63" s="5">
        <v>10362</v>
      </c>
      <c r="G63" s="5">
        <v>14073.9</v>
      </c>
      <c r="H63" s="25">
        <f t="shared" si="0"/>
        <v>24435.9</v>
      </c>
      <c r="I63" s="5">
        <f t="shared" si="1"/>
        <v>2590.5</v>
      </c>
      <c r="J63" s="5">
        <f t="shared" si="2"/>
        <v>1407.3899999999999</v>
      </c>
      <c r="K63" s="26">
        <f t="shared" si="3"/>
        <v>42.40482241292524</v>
      </c>
    </row>
    <row r="64" spans="1:11" ht="12">
      <c r="A64" s="2">
        <v>58</v>
      </c>
      <c r="B64" s="7" t="s">
        <v>61</v>
      </c>
      <c r="C64" s="7">
        <v>27233024</v>
      </c>
      <c r="D64" s="23" t="s">
        <v>161</v>
      </c>
      <c r="E64" s="24" t="s">
        <v>124</v>
      </c>
      <c r="F64" s="14">
        <v>11512.8</v>
      </c>
      <c r="G64" s="14">
        <v>13686.2</v>
      </c>
      <c r="H64" s="25">
        <f t="shared" si="0"/>
        <v>25199</v>
      </c>
      <c r="I64" s="5">
        <f t="shared" si="1"/>
        <v>2878.2</v>
      </c>
      <c r="J64" s="5">
        <f t="shared" si="2"/>
        <v>1368.6200000000001</v>
      </c>
      <c r="K64" s="33">
        <f t="shared" si="3"/>
        <v>45.68752728282868</v>
      </c>
    </row>
    <row r="65" spans="1:11" ht="12">
      <c r="A65" s="2">
        <v>59</v>
      </c>
      <c r="B65" s="3" t="s">
        <v>62</v>
      </c>
      <c r="C65" s="4">
        <v>19371107</v>
      </c>
      <c r="D65" s="23" t="s">
        <v>105</v>
      </c>
      <c r="E65" s="24" t="s">
        <v>135</v>
      </c>
      <c r="F65" s="5">
        <v>8772</v>
      </c>
      <c r="G65" s="5">
        <v>7151.7</v>
      </c>
      <c r="H65" s="25">
        <f t="shared" si="0"/>
        <v>15923.7</v>
      </c>
      <c r="I65" s="5">
        <f t="shared" si="1"/>
        <v>2193</v>
      </c>
      <c r="J65" s="5">
        <f t="shared" si="2"/>
        <v>715.17</v>
      </c>
      <c r="K65" s="26">
        <f t="shared" si="3"/>
        <v>55.087699466832454</v>
      </c>
    </row>
    <row r="66" spans="1:11" ht="12">
      <c r="A66" s="2">
        <v>60</v>
      </c>
      <c r="B66" s="3" t="s">
        <v>63</v>
      </c>
      <c r="C66" s="4">
        <v>35797563</v>
      </c>
      <c r="D66" s="23" t="s">
        <v>162</v>
      </c>
      <c r="E66" s="24" t="s">
        <v>135</v>
      </c>
      <c r="F66" s="5">
        <v>15011.6</v>
      </c>
      <c r="G66" s="5">
        <v>18903.7</v>
      </c>
      <c r="H66" s="25">
        <f t="shared" si="0"/>
        <v>33915.3</v>
      </c>
      <c r="I66" s="5">
        <f t="shared" si="1"/>
        <v>3752.9</v>
      </c>
      <c r="J66" s="5">
        <f t="shared" si="2"/>
        <v>1890.3700000000001</v>
      </c>
      <c r="K66" s="26">
        <f t="shared" si="3"/>
        <v>44.26202923164471</v>
      </c>
    </row>
    <row r="67" spans="1:11" ht="12">
      <c r="A67" s="2">
        <v>61</v>
      </c>
      <c r="B67" s="3" t="s">
        <v>64</v>
      </c>
      <c r="C67" s="4">
        <v>19414640</v>
      </c>
      <c r="D67" s="23" t="s">
        <v>163</v>
      </c>
      <c r="E67" s="24" t="s">
        <v>129</v>
      </c>
      <c r="F67" s="5">
        <v>6572</v>
      </c>
      <c r="G67" s="5">
        <v>9371.6</v>
      </c>
      <c r="H67" s="25">
        <f t="shared" si="0"/>
        <v>15943.6</v>
      </c>
      <c r="I67" s="5">
        <f t="shared" si="1"/>
        <v>1643</v>
      </c>
      <c r="J67" s="5">
        <f t="shared" si="2"/>
        <v>937.1600000000001</v>
      </c>
      <c r="K67" s="26">
        <f t="shared" si="3"/>
        <v>41.220301563009606</v>
      </c>
    </row>
    <row r="68" spans="1:11" ht="12">
      <c r="A68" s="2">
        <v>62</v>
      </c>
      <c r="B68" s="3" t="s">
        <v>65</v>
      </c>
      <c r="C68" s="4">
        <v>35566585</v>
      </c>
      <c r="D68" s="23" t="s">
        <v>105</v>
      </c>
      <c r="E68" s="24" t="s">
        <v>127</v>
      </c>
      <c r="F68" s="5">
        <v>16392.8</v>
      </c>
      <c r="G68" s="5">
        <v>19697</v>
      </c>
      <c r="H68" s="25">
        <f t="shared" si="0"/>
        <v>36089.8</v>
      </c>
      <c r="I68" s="5">
        <f t="shared" si="1"/>
        <v>4098.2</v>
      </c>
      <c r="J68" s="5">
        <f t="shared" si="2"/>
        <v>1969.7</v>
      </c>
      <c r="K68" s="26">
        <f t="shared" si="3"/>
        <v>45.42225227072469</v>
      </c>
    </row>
    <row r="69" spans="1:11" ht="12">
      <c r="A69" s="2">
        <v>63</v>
      </c>
      <c r="B69" s="3" t="s">
        <v>66</v>
      </c>
      <c r="C69" s="4">
        <v>35784687</v>
      </c>
      <c r="D69" s="23" t="s">
        <v>164</v>
      </c>
      <c r="E69" s="24" t="s">
        <v>135</v>
      </c>
      <c r="F69" s="5">
        <v>9072</v>
      </c>
      <c r="G69" s="5">
        <v>9884.7</v>
      </c>
      <c r="H69" s="25">
        <f t="shared" si="0"/>
        <v>18956.7</v>
      </c>
      <c r="I69" s="5">
        <f t="shared" si="1"/>
        <v>2268</v>
      </c>
      <c r="J69" s="5">
        <f t="shared" si="2"/>
        <v>988.47</v>
      </c>
      <c r="K69" s="26">
        <f t="shared" si="3"/>
        <v>47.85643070787637</v>
      </c>
    </row>
    <row r="70" spans="1:11" ht="12">
      <c r="A70" s="2">
        <v>64</v>
      </c>
      <c r="B70" s="3" t="s">
        <v>67</v>
      </c>
      <c r="C70" s="4">
        <v>35784695</v>
      </c>
      <c r="D70" s="23" t="s">
        <v>134</v>
      </c>
      <c r="E70" s="24" t="s">
        <v>135</v>
      </c>
      <c r="F70" s="5">
        <v>6988.8</v>
      </c>
      <c r="G70" s="5">
        <v>10507.6</v>
      </c>
      <c r="H70" s="25">
        <f t="shared" si="0"/>
        <v>17496.4</v>
      </c>
      <c r="I70" s="5">
        <f t="shared" si="1"/>
        <v>1747.2</v>
      </c>
      <c r="J70" s="5">
        <f t="shared" si="2"/>
        <v>1050.76</v>
      </c>
      <c r="K70" s="26">
        <f t="shared" si="3"/>
        <v>39.94421709608834</v>
      </c>
    </row>
    <row r="71" spans="1:11" ht="12">
      <c r="A71" s="2">
        <v>65</v>
      </c>
      <c r="B71" s="3" t="s">
        <v>68</v>
      </c>
      <c r="C71" s="4">
        <v>20570197</v>
      </c>
      <c r="D71" s="23" t="s">
        <v>165</v>
      </c>
      <c r="E71" s="24" t="s">
        <v>129</v>
      </c>
      <c r="F71" s="5">
        <v>16737.6</v>
      </c>
      <c r="G71" s="5">
        <v>15988.3</v>
      </c>
      <c r="H71" s="25">
        <f t="shared" si="0"/>
        <v>32725.899999999998</v>
      </c>
      <c r="I71" s="5">
        <f t="shared" si="1"/>
        <v>4184.4</v>
      </c>
      <c r="J71" s="5">
        <f t="shared" si="2"/>
        <v>1598.83</v>
      </c>
      <c r="K71" s="26">
        <f t="shared" si="3"/>
        <v>51.14481190738833</v>
      </c>
    </row>
    <row r="72" spans="1:11" ht="12">
      <c r="A72" s="2">
        <v>66</v>
      </c>
      <c r="B72" s="3" t="s">
        <v>69</v>
      </c>
      <c r="C72" s="4">
        <v>19287287</v>
      </c>
      <c r="D72" s="23" t="s">
        <v>121</v>
      </c>
      <c r="E72" s="24" t="s">
        <v>124</v>
      </c>
      <c r="F72" s="5">
        <v>14238.4</v>
      </c>
      <c r="G72" s="5">
        <v>17711.8</v>
      </c>
      <c r="H72" s="25">
        <f t="shared" si="0"/>
        <v>31950.199999999997</v>
      </c>
      <c r="I72" s="5">
        <f aca="true" t="shared" si="4" ref="I72:I96">F72/4</f>
        <v>3559.6</v>
      </c>
      <c r="J72" s="5">
        <f aca="true" t="shared" si="5" ref="J72:J95">G72/10</f>
        <v>1771.1799999999998</v>
      </c>
      <c r="K72" s="26">
        <f t="shared" si="3"/>
        <v>44.56435327478388</v>
      </c>
    </row>
    <row r="73" spans="1:11" ht="12">
      <c r="A73" s="2">
        <v>67</v>
      </c>
      <c r="B73" s="3" t="s">
        <v>70</v>
      </c>
      <c r="C73" s="4">
        <v>19252220</v>
      </c>
      <c r="D73" s="23" t="s">
        <v>121</v>
      </c>
      <c r="E73" s="24" t="s">
        <v>124</v>
      </c>
      <c r="F73" s="5">
        <v>15658.4</v>
      </c>
      <c r="G73" s="5">
        <v>22712.4</v>
      </c>
      <c r="H73" s="25">
        <f t="shared" si="0"/>
        <v>38370.8</v>
      </c>
      <c r="I73" s="5">
        <f t="shared" si="4"/>
        <v>3914.6</v>
      </c>
      <c r="J73" s="5">
        <f t="shared" si="5"/>
        <v>2271.2400000000002</v>
      </c>
      <c r="K73" s="26">
        <f t="shared" si="3"/>
        <v>40.808114503737215</v>
      </c>
    </row>
    <row r="74" spans="1:11" ht="12">
      <c r="A74" s="2">
        <v>68</v>
      </c>
      <c r="B74" s="3" t="s">
        <v>71</v>
      </c>
      <c r="C74" s="4">
        <v>20244697</v>
      </c>
      <c r="D74" s="23" t="s">
        <v>104</v>
      </c>
      <c r="E74" s="24" t="s">
        <v>132</v>
      </c>
      <c r="F74" s="5">
        <v>10028</v>
      </c>
      <c r="G74" s="5">
        <v>12693.5</v>
      </c>
      <c r="H74" s="25">
        <f t="shared" si="0"/>
        <v>22721.5</v>
      </c>
      <c r="I74" s="5">
        <f t="shared" si="4"/>
        <v>2507</v>
      </c>
      <c r="J74" s="5">
        <f t="shared" si="5"/>
        <v>1269.35</v>
      </c>
      <c r="K74" s="26">
        <f t="shared" si="3"/>
        <v>44.1344101401756</v>
      </c>
    </row>
    <row r="75" spans="1:11" ht="12">
      <c r="A75" s="2">
        <v>69</v>
      </c>
      <c r="B75" s="3" t="s">
        <v>72</v>
      </c>
      <c r="C75" s="4">
        <v>19574721</v>
      </c>
      <c r="D75" s="23" t="s">
        <v>166</v>
      </c>
      <c r="E75" s="24" t="s">
        <v>132</v>
      </c>
      <c r="F75" s="5">
        <v>5504.4</v>
      </c>
      <c r="G75" s="5">
        <v>9831.4</v>
      </c>
      <c r="H75" s="25">
        <f aca="true" t="shared" si="6" ref="H75:H93">F75+G75</f>
        <v>15335.8</v>
      </c>
      <c r="I75" s="5">
        <f t="shared" si="4"/>
        <v>1376.1</v>
      </c>
      <c r="J75" s="5">
        <f t="shared" si="5"/>
        <v>983.14</v>
      </c>
      <c r="K75" s="26">
        <f aca="true" t="shared" si="7" ref="K75:K97">F75*100/H75</f>
        <v>35.89248686080935</v>
      </c>
    </row>
    <row r="76" spans="1:11" ht="12">
      <c r="A76" s="2">
        <v>70</v>
      </c>
      <c r="B76" s="3" t="s">
        <v>73</v>
      </c>
      <c r="C76" s="4">
        <v>20381694</v>
      </c>
      <c r="D76" s="23" t="s">
        <v>167</v>
      </c>
      <c r="E76" s="24" t="s">
        <v>127</v>
      </c>
      <c r="F76" s="5">
        <v>14830</v>
      </c>
      <c r="G76" s="5">
        <v>20142.1</v>
      </c>
      <c r="H76" s="25">
        <f t="shared" si="6"/>
        <v>34972.1</v>
      </c>
      <c r="I76" s="5">
        <f t="shared" si="4"/>
        <v>3707.5</v>
      </c>
      <c r="J76" s="5">
        <f t="shared" si="5"/>
        <v>2014.2099999999998</v>
      </c>
      <c r="K76" s="26">
        <f t="shared" si="7"/>
        <v>42.40523159890313</v>
      </c>
    </row>
    <row r="77" spans="1:11" ht="12">
      <c r="A77" s="2">
        <v>71</v>
      </c>
      <c r="B77" s="3" t="s">
        <v>74</v>
      </c>
      <c r="C77" s="4">
        <v>19266250</v>
      </c>
      <c r="D77" s="23" t="s">
        <v>168</v>
      </c>
      <c r="E77" s="24" t="s">
        <v>124</v>
      </c>
      <c r="F77" s="5">
        <v>5732.8</v>
      </c>
      <c r="G77" s="5">
        <v>8384</v>
      </c>
      <c r="H77" s="25">
        <f t="shared" si="6"/>
        <v>14116.8</v>
      </c>
      <c r="I77" s="5">
        <f t="shared" si="4"/>
        <v>1433.2</v>
      </c>
      <c r="J77" s="5">
        <f t="shared" si="5"/>
        <v>838.4</v>
      </c>
      <c r="K77" s="26">
        <f t="shared" si="7"/>
        <v>40.60976991952851</v>
      </c>
    </row>
    <row r="78" spans="1:11" ht="12">
      <c r="A78" s="2">
        <v>72</v>
      </c>
      <c r="B78" s="3" t="s">
        <v>75</v>
      </c>
      <c r="C78" s="4">
        <v>19641065</v>
      </c>
      <c r="D78" s="23" t="s">
        <v>169</v>
      </c>
      <c r="E78" s="24" t="s">
        <v>132</v>
      </c>
      <c r="F78" s="5">
        <v>17546</v>
      </c>
      <c r="G78" s="5">
        <v>17712</v>
      </c>
      <c r="H78" s="25">
        <f t="shared" si="6"/>
        <v>35258</v>
      </c>
      <c r="I78" s="5">
        <f t="shared" si="4"/>
        <v>4386.5</v>
      </c>
      <c r="J78" s="5">
        <f t="shared" si="5"/>
        <v>1771.2</v>
      </c>
      <c r="K78" s="26">
        <f t="shared" si="7"/>
        <v>49.764592432923024</v>
      </c>
    </row>
    <row r="79" spans="1:11" ht="12">
      <c r="A79" s="2">
        <v>73</v>
      </c>
      <c r="B79" s="3" t="s">
        <v>76</v>
      </c>
      <c r="C79" s="4">
        <v>20244891</v>
      </c>
      <c r="D79" s="23" t="s">
        <v>170</v>
      </c>
      <c r="E79" s="24" t="s">
        <v>171</v>
      </c>
      <c r="F79" s="5">
        <v>9314</v>
      </c>
      <c r="G79" s="5">
        <v>9966.8</v>
      </c>
      <c r="H79" s="25">
        <f t="shared" si="6"/>
        <v>19280.8</v>
      </c>
      <c r="I79" s="5">
        <f t="shared" si="4"/>
        <v>2328.5</v>
      </c>
      <c r="J79" s="5">
        <f t="shared" si="5"/>
        <v>996.68</v>
      </c>
      <c r="K79" s="26">
        <f t="shared" si="7"/>
        <v>48.307124185718436</v>
      </c>
    </row>
    <row r="80" spans="1:11" ht="12">
      <c r="A80" s="2">
        <v>74</v>
      </c>
      <c r="B80" s="3" t="s">
        <v>77</v>
      </c>
      <c r="C80" s="4">
        <v>19370586</v>
      </c>
      <c r="D80" s="23" t="s">
        <v>172</v>
      </c>
      <c r="E80" s="24" t="s">
        <v>173</v>
      </c>
      <c r="F80" s="5">
        <v>10576.8</v>
      </c>
      <c r="G80" s="5">
        <v>14828</v>
      </c>
      <c r="H80" s="25">
        <f t="shared" si="6"/>
        <v>25404.8</v>
      </c>
      <c r="I80" s="5">
        <f t="shared" si="4"/>
        <v>2644.2</v>
      </c>
      <c r="J80" s="5">
        <f t="shared" si="5"/>
        <v>1482.8</v>
      </c>
      <c r="K80" s="26">
        <f t="shared" si="7"/>
        <v>41.63307721375488</v>
      </c>
    </row>
    <row r="81" spans="1:11" ht="12">
      <c r="A81" s="2">
        <v>75</v>
      </c>
      <c r="B81" s="3" t="s">
        <v>78</v>
      </c>
      <c r="C81" s="4">
        <v>20869017</v>
      </c>
      <c r="D81" s="23" t="s">
        <v>174</v>
      </c>
      <c r="E81" s="24" t="s">
        <v>132</v>
      </c>
      <c r="F81" s="5">
        <v>12804</v>
      </c>
      <c r="G81" s="5">
        <v>9676.5</v>
      </c>
      <c r="H81" s="25">
        <f t="shared" si="6"/>
        <v>22480.5</v>
      </c>
      <c r="I81" s="5">
        <f t="shared" si="4"/>
        <v>3201</v>
      </c>
      <c r="J81" s="5">
        <f t="shared" si="5"/>
        <v>967.65</v>
      </c>
      <c r="K81" s="26">
        <f t="shared" si="7"/>
        <v>56.95602855808367</v>
      </c>
    </row>
    <row r="82" spans="1:11" ht="12">
      <c r="A82" s="2">
        <v>76</v>
      </c>
      <c r="B82" s="7" t="s">
        <v>79</v>
      </c>
      <c r="C82" s="7">
        <v>36016032</v>
      </c>
      <c r="D82" s="23" t="s">
        <v>175</v>
      </c>
      <c r="E82" s="24" t="s">
        <v>127</v>
      </c>
      <c r="F82" s="5">
        <v>13231.2</v>
      </c>
      <c r="G82" s="5">
        <v>18911.8</v>
      </c>
      <c r="H82" s="25">
        <f>F82+G82</f>
        <v>32143</v>
      </c>
      <c r="I82" s="5">
        <f t="shared" si="4"/>
        <v>3307.8</v>
      </c>
      <c r="J82" s="5">
        <f t="shared" si="5"/>
        <v>1891.1799999999998</v>
      </c>
      <c r="K82" s="26">
        <f>F82*100/H82</f>
        <v>41.163550384220514</v>
      </c>
    </row>
    <row r="83" spans="1:11" ht="12">
      <c r="A83" s="2">
        <v>77</v>
      </c>
      <c r="B83" s="3" t="s">
        <v>80</v>
      </c>
      <c r="C83" s="4">
        <v>19372285</v>
      </c>
      <c r="D83" s="23" t="s">
        <v>111</v>
      </c>
      <c r="E83" s="24" t="s">
        <v>135</v>
      </c>
      <c r="F83" s="5">
        <v>10077.6</v>
      </c>
      <c r="G83" s="5">
        <v>14580.3</v>
      </c>
      <c r="H83" s="25">
        <f t="shared" si="6"/>
        <v>24657.9</v>
      </c>
      <c r="I83" s="5">
        <f t="shared" si="4"/>
        <v>2519.4</v>
      </c>
      <c r="J83" s="5">
        <f t="shared" si="5"/>
        <v>1458.03</v>
      </c>
      <c r="K83" s="26">
        <f t="shared" si="7"/>
        <v>40.869660433370235</v>
      </c>
    </row>
    <row r="84" spans="1:11" ht="12">
      <c r="A84" s="2">
        <v>78</v>
      </c>
      <c r="B84" s="3" t="s">
        <v>81</v>
      </c>
      <c r="C84" s="4">
        <v>20627684</v>
      </c>
      <c r="D84" s="23" t="s">
        <v>176</v>
      </c>
      <c r="E84" s="24" t="s">
        <v>129</v>
      </c>
      <c r="F84" s="5">
        <v>15376</v>
      </c>
      <c r="G84" s="5">
        <v>14967.8</v>
      </c>
      <c r="H84" s="25">
        <f t="shared" si="6"/>
        <v>30343.8</v>
      </c>
      <c r="I84" s="5">
        <f t="shared" si="4"/>
        <v>3844</v>
      </c>
      <c r="J84" s="5">
        <f t="shared" si="5"/>
        <v>1496.78</v>
      </c>
      <c r="K84" s="26">
        <f t="shared" si="7"/>
        <v>50.67262505025739</v>
      </c>
    </row>
    <row r="85" spans="1:11" ht="12">
      <c r="A85" s="2">
        <v>79</v>
      </c>
      <c r="B85" s="3" t="s">
        <v>82</v>
      </c>
      <c r="C85" s="4">
        <v>19414100</v>
      </c>
      <c r="D85" s="23" t="s">
        <v>131</v>
      </c>
      <c r="E85" s="24" t="s">
        <v>135</v>
      </c>
      <c r="F85" s="5">
        <v>16816.8</v>
      </c>
      <c r="G85" s="5">
        <v>18004.4</v>
      </c>
      <c r="H85" s="25">
        <f t="shared" si="6"/>
        <v>34821.2</v>
      </c>
      <c r="I85" s="5">
        <f t="shared" si="4"/>
        <v>4204.2</v>
      </c>
      <c r="J85" s="5">
        <f t="shared" si="5"/>
        <v>1800.44</v>
      </c>
      <c r="K85" s="26">
        <f t="shared" si="7"/>
        <v>48.29471701147577</v>
      </c>
    </row>
    <row r="86" spans="1:11" ht="12">
      <c r="A86" s="2">
        <v>80</v>
      </c>
      <c r="B86" s="3" t="s">
        <v>83</v>
      </c>
      <c r="C86" s="4">
        <v>20245013</v>
      </c>
      <c r="D86" s="23" t="s">
        <v>177</v>
      </c>
      <c r="E86" s="24" t="s">
        <v>124</v>
      </c>
      <c r="F86" s="5">
        <v>12785.6</v>
      </c>
      <c r="G86" s="5">
        <v>14220.8</v>
      </c>
      <c r="H86" s="25">
        <f t="shared" si="6"/>
        <v>27006.4</v>
      </c>
      <c r="I86" s="5">
        <f t="shared" si="4"/>
        <v>3196.4</v>
      </c>
      <c r="J86" s="5">
        <f t="shared" si="5"/>
        <v>1422.08</v>
      </c>
      <c r="K86" s="26">
        <f t="shared" si="7"/>
        <v>47.34285206469578</v>
      </c>
    </row>
    <row r="87" spans="1:11" ht="12">
      <c r="A87" s="2">
        <v>81</v>
      </c>
      <c r="B87" s="3" t="s">
        <v>84</v>
      </c>
      <c r="C87" s="6">
        <v>19641464</v>
      </c>
      <c r="D87" s="2">
        <v>155</v>
      </c>
      <c r="E87" s="24" t="s">
        <v>132</v>
      </c>
      <c r="F87" s="5">
        <v>15896</v>
      </c>
      <c r="G87" s="5">
        <v>13782.8</v>
      </c>
      <c r="H87" s="25">
        <f t="shared" si="6"/>
        <v>29678.8</v>
      </c>
      <c r="I87" s="5">
        <f t="shared" si="4"/>
        <v>3974</v>
      </c>
      <c r="J87" s="5">
        <f t="shared" si="5"/>
        <v>1378.28</v>
      </c>
      <c r="K87" s="26">
        <f t="shared" si="7"/>
        <v>53.56011698586196</v>
      </c>
    </row>
    <row r="88" spans="1:11" ht="12">
      <c r="A88" s="2">
        <v>82</v>
      </c>
      <c r="B88" s="3" t="s">
        <v>85</v>
      </c>
      <c r="C88" s="4">
        <v>19687704</v>
      </c>
      <c r="D88" s="23" t="s">
        <v>178</v>
      </c>
      <c r="E88" s="24" t="s">
        <v>127</v>
      </c>
      <c r="F88" s="5">
        <v>16680</v>
      </c>
      <c r="G88" s="5">
        <v>17497.7</v>
      </c>
      <c r="H88" s="25">
        <f t="shared" si="6"/>
        <v>34177.7</v>
      </c>
      <c r="I88" s="5">
        <f t="shared" si="4"/>
        <v>4170</v>
      </c>
      <c r="J88" s="5">
        <f t="shared" si="5"/>
        <v>1749.77</v>
      </c>
      <c r="K88" s="26">
        <f t="shared" si="7"/>
        <v>48.80375215418241</v>
      </c>
    </row>
    <row r="89" spans="1:11" ht="12">
      <c r="A89" s="2">
        <v>83</v>
      </c>
      <c r="B89" s="7" t="s">
        <v>86</v>
      </c>
      <c r="C89" s="7">
        <v>36111786</v>
      </c>
      <c r="D89" s="23" t="s">
        <v>134</v>
      </c>
      <c r="E89" s="24" t="s">
        <v>171</v>
      </c>
      <c r="F89" s="5">
        <v>18829.6</v>
      </c>
      <c r="G89" s="5">
        <v>14765.9</v>
      </c>
      <c r="H89" s="25">
        <f t="shared" si="6"/>
        <v>33595.5</v>
      </c>
      <c r="I89" s="5">
        <f t="shared" si="4"/>
        <v>4707.4</v>
      </c>
      <c r="J89" s="5">
        <f t="shared" si="5"/>
        <v>1476.59</v>
      </c>
      <c r="K89" s="26">
        <f t="shared" si="7"/>
        <v>56.047982616719494</v>
      </c>
    </row>
    <row r="90" spans="1:11" ht="12">
      <c r="A90" s="2">
        <v>84</v>
      </c>
      <c r="B90" s="7" t="s">
        <v>87</v>
      </c>
      <c r="C90" s="7">
        <v>38116119</v>
      </c>
      <c r="D90" s="23" t="s">
        <v>179</v>
      </c>
      <c r="E90" s="24" t="s">
        <v>124</v>
      </c>
      <c r="F90" s="5">
        <v>25332</v>
      </c>
      <c r="G90" s="5">
        <v>22579.2</v>
      </c>
      <c r="H90" s="25">
        <f t="shared" si="6"/>
        <v>47911.2</v>
      </c>
      <c r="I90" s="5">
        <f t="shared" si="4"/>
        <v>6333</v>
      </c>
      <c r="J90" s="5">
        <f t="shared" si="5"/>
        <v>2257.92</v>
      </c>
      <c r="K90" s="26">
        <f t="shared" si="7"/>
        <v>52.87281470720834</v>
      </c>
    </row>
    <row r="91" spans="1:11" ht="12">
      <c r="A91" s="2">
        <v>85</v>
      </c>
      <c r="B91" s="7" t="s">
        <v>88</v>
      </c>
      <c r="C91" s="7">
        <v>38733823</v>
      </c>
      <c r="D91" s="23" t="s">
        <v>180</v>
      </c>
      <c r="E91" s="24" t="s">
        <v>135</v>
      </c>
      <c r="F91" s="5">
        <v>4576</v>
      </c>
      <c r="G91" s="5">
        <v>9482.3</v>
      </c>
      <c r="H91" s="25">
        <f t="shared" si="6"/>
        <v>14058.3</v>
      </c>
      <c r="I91" s="5">
        <f t="shared" si="4"/>
        <v>1144</v>
      </c>
      <c r="J91" s="5">
        <f t="shared" si="5"/>
        <v>948.2299999999999</v>
      </c>
      <c r="K91" s="26">
        <f t="shared" si="7"/>
        <v>32.5501660940512</v>
      </c>
    </row>
    <row r="92" spans="1:11" ht="12">
      <c r="A92" s="2">
        <v>86</v>
      </c>
      <c r="B92" s="7" t="s">
        <v>89</v>
      </c>
      <c r="C92" s="7">
        <v>40255542</v>
      </c>
      <c r="D92" s="23" t="s">
        <v>181</v>
      </c>
      <c r="E92" s="24" t="s">
        <v>133</v>
      </c>
      <c r="F92" s="5">
        <v>10849.6</v>
      </c>
      <c r="G92" s="5">
        <v>10465.9</v>
      </c>
      <c r="H92" s="25">
        <f t="shared" si="6"/>
        <v>21315.5</v>
      </c>
      <c r="I92" s="5">
        <f t="shared" si="4"/>
        <v>2712.4</v>
      </c>
      <c r="J92" s="5">
        <f t="shared" si="5"/>
        <v>1046.59</v>
      </c>
      <c r="K92" s="26">
        <f t="shared" si="7"/>
        <v>50.900049259928224</v>
      </c>
    </row>
    <row r="93" spans="1:11" ht="12">
      <c r="A93" s="2">
        <v>87</v>
      </c>
      <c r="B93" s="7" t="s">
        <v>90</v>
      </c>
      <c r="C93" s="7">
        <v>40577106</v>
      </c>
      <c r="D93" s="23" t="s">
        <v>182</v>
      </c>
      <c r="E93" s="24" t="s">
        <v>124</v>
      </c>
      <c r="F93" s="5">
        <v>14144</v>
      </c>
      <c r="G93" s="5">
        <v>15902.6</v>
      </c>
      <c r="H93" s="34">
        <f t="shared" si="6"/>
        <v>30046.6</v>
      </c>
      <c r="I93" s="5">
        <f t="shared" si="4"/>
        <v>3536</v>
      </c>
      <c r="J93" s="5">
        <f t="shared" si="5"/>
        <v>1590.26</v>
      </c>
      <c r="K93" s="26">
        <f t="shared" si="7"/>
        <v>47.07354575892114</v>
      </c>
    </row>
    <row r="94" spans="1:11" ht="12">
      <c r="A94" s="2">
        <v>88</v>
      </c>
      <c r="B94" s="12" t="s">
        <v>91</v>
      </c>
      <c r="C94" s="12">
        <v>43125997</v>
      </c>
      <c r="D94" s="31" t="s">
        <v>183</v>
      </c>
      <c r="E94" s="35" t="s">
        <v>133</v>
      </c>
      <c r="F94" s="13">
        <v>8904</v>
      </c>
      <c r="G94" s="13">
        <v>11367.3</v>
      </c>
      <c r="H94" s="36">
        <f>F94+G94</f>
        <v>20271.3</v>
      </c>
      <c r="I94" s="5">
        <f t="shared" si="4"/>
        <v>2226</v>
      </c>
      <c r="J94" s="5">
        <f t="shared" si="5"/>
        <v>1136.73</v>
      </c>
      <c r="K94" s="33">
        <f t="shared" si="7"/>
        <v>43.92416865223247</v>
      </c>
    </row>
    <row r="95" spans="1:11" ht="12">
      <c r="A95" s="2">
        <v>89</v>
      </c>
      <c r="B95" s="12" t="s">
        <v>92</v>
      </c>
      <c r="C95" s="12">
        <v>45957378</v>
      </c>
      <c r="D95" s="31" t="s">
        <v>184</v>
      </c>
      <c r="E95" s="35" t="s">
        <v>142</v>
      </c>
      <c r="F95" s="13">
        <v>13630</v>
      </c>
      <c r="G95" s="13">
        <v>9045.6</v>
      </c>
      <c r="H95" s="36">
        <f>F95+G95</f>
        <v>22675.6</v>
      </c>
      <c r="I95" s="5">
        <f t="shared" si="4"/>
        <v>3407.5</v>
      </c>
      <c r="J95" s="5">
        <f t="shared" si="5"/>
        <v>904.5600000000001</v>
      </c>
      <c r="K95" s="33">
        <f t="shared" si="7"/>
        <v>60.108663056324865</v>
      </c>
    </row>
    <row r="96" spans="1:11" ht="12">
      <c r="A96" s="2">
        <v>90</v>
      </c>
      <c r="B96" s="12" t="s">
        <v>93</v>
      </c>
      <c r="C96" s="12">
        <v>46216003</v>
      </c>
      <c r="D96" s="31" t="s">
        <v>184</v>
      </c>
      <c r="E96" s="35" t="s">
        <v>133</v>
      </c>
      <c r="F96" s="13">
        <v>0</v>
      </c>
      <c r="G96" s="13">
        <v>13541.68</v>
      </c>
      <c r="H96" s="36">
        <f>F96+G96</f>
        <v>13541.68</v>
      </c>
      <c r="I96" s="5">
        <f t="shared" si="4"/>
        <v>0</v>
      </c>
      <c r="J96" s="5">
        <v>0</v>
      </c>
      <c r="K96" s="33">
        <f t="shared" si="7"/>
        <v>0</v>
      </c>
    </row>
    <row r="97" spans="1:11" ht="12">
      <c r="A97" s="40" t="s">
        <v>94</v>
      </c>
      <c r="B97" s="40"/>
      <c r="C97" s="40"/>
      <c r="D97" s="40"/>
      <c r="E97" s="40"/>
      <c r="F97" s="15">
        <f>SUM(F7:F96)</f>
        <v>1145937.4000000004</v>
      </c>
      <c r="G97" s="15">
        <f>SUM(G7:G96)</f>
        <v>1325522.7799999998</v>
      </c>
      <c r="H97" s="42">
        <f>SUM(H7:H96)</f>
        <v>2471460.1799999997</v>
      </c>
      <c r="I97" s="5">
        <f>SUM(I7:I96)</f>
        <v>286484.3500000001</v>
      </c>
      <c r="J97" s="5">
        <f>SUM(J7:J96)</f>
        <v>131198.10999999996</v>
      </c>
      <c r="K97" s="26">
        <f t="shared" si="7"/>
        <v>46.366816235736415</v>
      </c>
    </row>
    <row r="98" spans="1:11" ht="12">
      <c r="A98" s="16"/>
      <c r="B98" s="17"/>
      <c r="C98" s="17"/>
      <c r="D98" s="17"/>
      <c r="E98" s="17"/>
      <c r="F98" s="18"/>
      <c r="G98" s="19"/>
      <c r="H98" s="43"/>
      <c r="I98" s="18"/>
      <c r="J98" s="18"/>
      <c r="K98" s="37"/>
    </row>
  </sheetData>
  <sheetProtection/>
  <mergeCells count="9">
    <mergeCell ref="A1:K1"/>
    <mergeCell ref="D5:E5"/>
    <mergeCell ref="F5:G5"/>
    <mergeCell ref="H5:H6"/>
    <mergeCell ref="A97:E97"/>
    <mergeCell ref="H97:H98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2022-09-01T10:13:30Z</dcterms:created>
  <dcterms:modified xsi:type="dcterms:W3CDTF">2022-11-24T11:16:32Z</dcterms:modified>
  <cp:category/>
  <cp:version/>
  <cp:contentType/>
  <cp:contentStatus/>
</cp:coreProperties>
</file>